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EA-EP\OneDrive - Universidad Estatal Amazónica\respaldo\OneDrive - Universidad Estatal Amazónica\ARCHIVOS\Escritorio\SECRETARIA\LOTAIP 2025\FINANCIERO\"/>
    </mc:Choice>
  </mc:AlternateContent>
  <xr:revisionPtr revIDLastSave="0" documentId="8_{6E9BFF00-0C27-4A4F-A161-50B85774E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13" i="2" l="1"/>
  <c r="N106" i="2"/>
  <c r="N12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3" i="2"/>
  <c r="N2" i="2"/>
  <c r="N117" i="2" l="1"/>
  <c r="N118" i="2"/>
  <c r="N119" i="2"/>
  <c r="N120" i="2"/>
  <c r="N121" i="2"/>
  <c r="N122" i="2"/>
  <c r="N123" i="2"/>
  <c r="N124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7" i="2"/>
  <c r="N108" i="2"/>
  <c r="N109" i="2"/>
  <c r="N110" i="2"/>
  <c r="N111" i="2"/>
  <c r="N112" i="2"/>
  <c r="N114" i="2"/>
  <c r="N115" i="2"/>
  <c r="N116" i="2"/>
</calcChain>
</file>

<file path=xl/sharedStrings.xml><?xml version="1.0" encoding="utf-8"?>
<sst xmlns="http://schemas.openxmlformats.org/spreadsheetml/2006/main" count="430" uniqueCount="287">
  <si>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</si>
  <si>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</si>
  <si>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</si>
  <si>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</si>
  <si>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</si>
  <si>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</si>
  <si>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</si>
  <si>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</si>
  <si>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</si>
  <si>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</si>
  <si>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</si>
  <si>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</si>
  <si>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</si>
  <si>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Nombre de la Entidad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</si>
  <si>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</si>
  <si>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</si>
  <si>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</si>
  <si>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</si>
  <si>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</si>
  <si>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</si>
  <si>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</si>
  <si>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</si>
  <si>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</si>
  <si>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</si>
  <si>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</si>
  <si>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</si>
  <si>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</si>
  <si>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</si>
  <si>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</si>
  <si>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</si>
  <si>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</si>
  <si>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</si>
  <si>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</si>
  <si>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</si>
  <si>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Egresos en personal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</si>
  <si>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</si>
  <si>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</si>
  <si>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</si>
  <si>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</si>
  <si>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</si>
  <si>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</si>
  <si>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</si>
  <si>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</si>
  <si>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Encargos</t>
  </si>
  <si>
    <t>Aporte Patronal</t>
  </si>
  <si>
    <t>Compensación por Vacaciones no Gozadas por Cesación de Funciones</t>
  </si>
  <si>
    <t>Consultoría, Asesoría e Investigación Especializada</t>
  </si>
  <si>
    <t>Servicio de Auditoría</t>
  </si>
  <si>
    <t>Honorarios por Contratos Civiles de Servicios</t>
  </si>
  <si>
    <t>Arrendamiento y Licencias de Uso de Paquetes Informáticos</t>
  </si>
  <si>
    <t>Materiales de Oficina</t>
  </si>
  <si>
    <t>A Entidades del Presupuesto General del Estado</t>
  </si>
  <si>
    <t>Telecomunicaciones</t>
  </si>
  <si>
    <t>Difusión e Información</t>
  </si>
  <si>
    <t>Comisiones por la Venta de Productos, Servicios Postales y Financieros</t>
  </si>
  <si>
    <t>Alimentos y Bebidas</t>
  </si>
  <si>
    <t>Agrícolas, Pecuarios, Silvícolas y Acuícolas</t>
  </si>
  <si>
    <t>EGRESOS DE INVERSIÓN</t>
  </si>
  <si>
    <t>Líneas, Redes e Instalaciones Eléctricas</t>
  </si>
  <si>
    <t>EGRESOS DE CAPITAL</t>
  </si>
  <si>
    <t>Maquinarias y Equipos</t>
  </si>
  <si>
    <t>Vehículos</t>
  </si>
  <si>
    <t>Equipos, Sistemas y Paquetes Informáticos</t>
  </si>
  <si>
    <t>Terrenos (Inmuebles)</t>
  </si>
  <si>
    <t>Edificios, Locales y Residencias (Inmuebles)</t>
  </si>
  <si>
    <t>De Cuentas por Pagar</t>
  </si>
  <si>
    <t>PARTIDA</t>
  </si>
  <si>
    <t>DENOMINACIÓN</t>
  </si>
  <si>
    <t>ASIGNACION INICIAL
(A)</t>
  </si>
  <si>
    <t>REFORMAS
(B)</t>
  </si>
  <si>
    <t>CODIFICADO (C) = A + B</t>
  </si>
  <si>
    <t>CERTIFICADO
(D)</t>
  </si>
  <si>
    <t>COMPROMETIDO (E)</t>
  </si>
  <si>
    <t>DEVENGADO
(F)</t>
  </si>
  <si>
    <t>PAGADO
(G)</t>
  </si>
  <si>
    <t>SALDO X CERT
(H) = C - D</t>
  </si>
  <si>
    <t>SALDO X COMP
(I) = E - D</t>
  </si>
  <si>
    <t>SALDO X DEVENGAR
(J) =  E - F</t>
  </si>
  <si>
    <t>51.01.05</t>
  </si>
  <si>
    <t>51.02.03</t>
  </si>
  <si>
    <t>51.02.04</t>
  </si>
  <si>
    <t>51.05.12</t>
  </si>
  <si>
    <t>51.05.13</t>
  </si>
  <si>
    <t>51.06.01</t>
  </si>
  <si>
    <t>51.06.02</t>
  </si>
  <si>
    <t>51.07.07</t>
  </si>
  <si>
    <t>53.06.02</t>
  </si>
  <si>
    <t>58.01.01</t>
  </si>
  <si>
    <t>63.01.05</t>
  </si>
  <si>
    <t>63.02.04</t>
  </si>
  <si>
    <t>63.02.07</t>
  </si>
  <si>
    <t>63.02.34</t>
  </si>
  <si>
    <t>63.06.06</t>
  </si>
  <si>
    <t>63.07.02</t>
  </si>
  <si>
    <t>63.08.01</t>
  </si>
  <si>
    <t>63.08.04</t>
  </si>
  <si>
    <t>63.12.01</t>
  </si>
  <si>
    <t>67.02.04</t>
  </si>
  <si>
    <t>73.02.04</t>
  </si>
  <si>
    <t>73.02.07</t>
  </si>
  <si>
    <t>73.02.21</t>
  </si>
  <si>
    <t>73.06.01</t>
  </si>
  <si>
    <t>73.06.06</t>
  </si>
  <si>
    <t>73.08.04</t>
  </si>
  <si>
    <t>75.01.07</t>
  </si>
  <si>
    <t>75.04.01</t>
  </si>
  <si>
    <t>75.05.01</t>
  </si>
  <si>
    <t>84.01.04</t>
  </si>
  <si>
    <t>84.01.05</t>
  </si>
  <si>
    <t>84.01.07</t>
  </si>
  <si>
    <t>84.02.01</t>
  </si>
  <si>
    <t>84.02.02</t>
  </si>
  <si>
    <t>97.01.01</t>
  </si>
  <si>
    <t>Lcda. Gladys Ashqui</t>
  </si>
  <si>
    <t>gb.ashquir@uea.edu.ec</t>
  </si>
  <si>
    <t>032 892 118 Ext. 156</t>
  </si>
  <si>
    <t>73.02.05</t>
  </si>
  <si>
    <t>Espectáculos Culturales y Sociales</t>
  </si>
  <si>
    <t>Egreso de Produccion</t>
  </si>
  <si>
    <t>Analista Financiera</t>
  </si>
  <si>
    <t>5</t>
  </si>
  <si>
    <t>51</t>
  </si>
  <si>
    <t>51.01</t>
  </si>
  <si>
    <t>51.02</t>
  </si>
  <si>
    <t>51.05</t>
  </si>
  <si>
    <t>51.06</t>
  </si>
  <si>
    <t>51.07</t>
  </si>
  <si>
    <t>53</t>
  </si>
  <si>
    <t>53.06</t>
  </si>
  <si>
    <t>58</t>
  </si>
  <si>
    <t>58.01</t>
  </si>
  <si>
    <t>6</t>
  </si>
  <si>
    <t>63</t>
  </si>
  <si>
    <t>63.01</t>
  </si>
  <si>
    <t>63.02</t>
  </si>
  <si>
    <t>63.06</t>
  </si>
  <si>
    <t>63.07</t>
  </si>
  <si>
    <t>63.08</t>
  </si>
  <si>
    <t>63.12</t>
  </si>
  <si>
    <t>67</t>
  </si>
  <si>
    <t>67.02</t>
  </si>
  <si>
    <t>7</t>
  </si>
  <si>
    <t>73</t>
  </si>
  <si>
    <t>73.02</t>
  </si>
  <si>
    <t>73.06</t>
  </si>
  <si>
    <t>73.08</t>
  </si>
  <si>
    <t>75</t>
  </si>
  <si>
    <t>75.01</t>
  </si>
  <si>
    <t>75.04</t>
  </si>
  <si>
    <t>75.05</t>
  </si>
  <si>
    <t>78</t>
  </si>
  <si>
    <t>78.01</t>
  </si>
  <si>
    <t>78.01.02</t>
  </si>
  <si>
    <t>8</t>
  </si>
  <si>
    <t>84</t>
  </si>
  <si>
    <t>84.01</t>
  </si>
  <si>
    <t>84.02</t>
  </si>
  <si>
    <t>9</t>
  </si>
  <si>
    <t>97</t>
  </si>
  <si>
    <t>97.01</t>
  </si>
  <si>
    <t>EGRESOS CORRIENTES</t>
  </si>
  <si>
    <t>EGRESOS EN PERSONAL</t>
  </si>
  <si>
    <t>Remuneraciones Básicas</t>
  </si>
  <si>
    <t>Remuneraciones Complementarias</t>
  </si>
  <si>
    <t>Decimo Tercer Sueldo</t>
  </si>
  <si>
    <t>Decimo Cuarto Sueldo</t>
  </si>
  <si>
    <t>Remuneraciones Temporales</t>
  </si>
  <si>
    <t>Subrogación</t>
  </si>
  <si>
    <t>Aportes Patronales a la Seguridad Social</t>
  </si>
  <si>
    <t>Fondo de Reserva</t>
  </si>
  <si>
    <t>Indemnizaciones</t>
  </si>
  <si>
    <t>BIENES Y SERVICIOS DE CONSUMO</t>
  </si>
  <si>
    <t>Contratación de Estudios, Investigaciones y Servicios Técnicos Especializados.</t>
  </si>
  <si>
    <t>TRANSFERENCIAS O DONACIONES CORRIENTES</t>
  </si>
  <si>
    <t>Transferencias o Donaciones Corrientes al Sector Público</t>
  </si>
  <si>
    <t>EGRESOS DE PRODUCCIÓN</t>
  </si>
  <si>
    <t>BIENES Y SERVICIOS PARA LA PRODUCCIÓN</t>
  </si>
  <si>
    <t>Servicios Básicos</t>
  </si>
  <si>
    <t>Servicios Generales</t>
  </si>
  <si>
    <t>Edición, Impresión, Reproducción, Publicaciones, Suscripciones, Fotocopiado, Traducción, Empastado, Enmarcación,</t>
  </si>
  <si>
    <t>Contratación de Estudios, Investigaciones y Servicios Técnicos  Especializados</t>
  </si>
  <si>
    <t>Egresos en Informática</t>
  </si>
  <si>
    <t>Bienes de Uso y Consumo de Producción</t>
  </si>
  <si>
    <t>Adquisiciones de Productos Terminados</t>
  </si>
  <si>
    <t>OTROS EGRESOS DE PRODUCCIÓN</t>
  </si>
  <si>
    <t>Seguros, Costos Financieros y Otros egresos</t>
  </si>
  <si>
    <t>Egresos por Servicios Financieros</t>
  </si>
  <si>
    <t>BIENES Y SERVICIOS PARA INVERSIÓN</t>
  </si>
  <si>
    <t>Difusión, Información y Publicidad</t>
  </si>
  <si>
    <t>Servicios Personales Eventuales sin Relación de Dependencia</t>
  </si>
  <si>
    <t>Bienes de Uso y Consumo de Inversión</t>
  </si>
  <si>
    <t>OBRAS PÚBLICAS</t>
  </si>
  <si>
    <t>Obras de Infraestructura</t>
  </si>
  <si>
    <t>Construcciones y Edificaciones</t>
  </si>
  <si>
    <t>Obras en Líneas, Redes e Instalaciones Eléctricas y Telecomunicaciones</t>
  </si>
  <si>
    <t>Mantenimiento y Reparaciones de Infraestructura</t>
  </si>
  <si>
    <t>TRANSFERENCIAS O DONACIONES PARA INVERSIÓN</t>
  </si>
  <si>
    <t>Transferencias o Donaciones para Inversión al Sector Público</t>
  </si>
  <si>
    <t>A Entidades Descentralizadas y Autónomas (Transferencias para Inversión)</t>
  </si>
  <si>
    <t>BIENES DE LARGA DURACIÓN (PROPIEDADES PLANTA Y EQUIPO)</t>
  </si>
  <si>
    <t>Bienes Muebles</t>
  </si>
  <si>
    <t>Bienes Inmuebles</t>
  </si>
  <si>
    <t>APLICACIÓN DEL FINANCIAMIENTO</t>
  </si>
  <si>
    <t>PASIVO CIRCULANTE</t>
  </si>
  <si>
    <t>Deuda Flotante</t>
  </si>
  <si>
    <t xml:space="preserve">APLICACIÓN DE FINACIAMIENTO </t>
  </si>
  <si>
    <t xml:space="preserve">GASTOS GENERALES </t>
  </si>
  <si>
    <t>53.02</t>
  </si>
  <si>
    <t>53.02.07</t>
  </si>
  <si>
    <t>53.04</t>
  </si>
  <si>
    <t>53.04.04</t>
  </si>
  <si>
    <t>53.07</t>
  </si>
  <si>
    <t>53.07.01</t>
  </si>
  <si>
    <t>53.07.02</t>
  </si>
  <si>
    <t>53.07.04</t>
  </si>
  <si>
    <t>53.08</t>
  </si>
  <si>
    <t>53.08.04</t>
  </si>
  <si>
    <t>53.08.05</t>
  </si>
  <si>
    <t>53.08.13</t>
  </si>
  <si>
    <t>53.14</t>
  </si>
  <si>
    <t>53.14.11</t>
  </si>
  <si>
    <t>53.16</t>
  </si>
  <si>
    <t>53.16.01</t>
  </si>
  <si>
    <t>57</t>
  </si>
  <si>
    <t>57.02</t>
  </si>
  <si>
    <t>57.02.01</t>
  </si>
  <si>
    <t>63.02.01</t>
  </si>
  <si>
    <t>63.02.21</t>
  </si>
  <si>
    <t>63.07.04</t>
  </si>
  <si>
    <t>63.08.02</t>
  </si>
  <si>
    <t>63.08.05</t>
  </si>
  <si>
    <t>63.08.07</t>
  </si>
  <si>
    <t>63.08.20</t>
  </si>
  <si>
    <t>63.12.09</t>
  </si>
  <si>
    <t>63.16</t>
  </si>
  <si>
    <t>63.16.02</t>
  </si>
  <si>
    <t>73.03</t>
  </si>
  <si>
    <t>73.03.01</t>
  </si>
  <si>
    <t>73.03.02</t>
  </si>
  <si>
    <t>73.07</t>
  </si>
  <si>
    <t>73.07.02</t>
  </si>
  <si>
    <t>73.08.13</t>
  </si>
  <si>
    <t>73.08.24</t>
  </si>
  <si>
    <t>73.14</t>
  </si>
  <si>
    <t>73.14.03</t>
  </si>
  <si>
    <t>84.01.03</t>
  </si>
  <si>
    <t>Instalación, Mantenimiento, Reparación y Demolición</t>
  </si>
  <si>
    <t>Maquinarias y Equipos (Instalación, Mantenimiento y Reparación)</t>
  </si>
  <si>
    <t>Desarrollo, Actualización, Asistencia Técnica y Soporte de Sistemas Informáticos</t>
  </si>
  <si>
    <t>Mantenimiento y Reparación de Equipos y Sistemas Informáticos</t>
  </si>
  <si>
    <t>Bienes de Uso y Consumo Corriente</t>
  </si>
  <si>
    <t>Materiales de Aseo</t>
  </si>
  <si>
    <t>Repuestos y Accesorios</t>
  </si>
  <si>
    <t>Bienes Muebles no Depreciables</t>
  </si>
  <si>
    <t>Partes y Repuestos</t>
  </si>
  <si>
    <t>Fondos de Reposición</t>
  </si>
  <si>
    <t>Fondos de Reposición Cajas Chicas</t>
  </si>
  <si>
    <t>OTROS EGRESOS CORRIENTES</t>
  </si>
  <si>
    <t>Seguros, Costos Financieros y Otros Egresos</t>
  </si>
  <si>
    <t>Seguros</t>
  </si>
  <si>
    <t>Transporte de Personal</t>
  </si>
  <si>
    <t>Vestuario,  Lencería,  Prendas  de Protección  y Accesorios  para uniformes  del personal  de Protección,  Vigilancia  y</t>
  </si>
  <si>
    <t>Materiales de Impresión, Fotografía, Reproducción y Publicaciones</t>
  </si>
  <si>
    <t>Menaje y Accesorios Descartables</t>
  </si>
  <si>
    <t>Medicinas y Productos Farmacéuticos</t>
  </si>
  <si>
    <t>Fondos Rotativos</t>
  </si>
  <si>
    <t>Traslados, Instalaciones, Viáticos y Subsistencias</t>
  </si>
  <si>
    <t>Pasajes al Interior</t>
  </si>
  <si>
    <t>Pasajes al Exterior</t>
  </si>
  <si>
    <t>Insumos, Bienes y Materiales para la Producción de Programas de Radio y Televisión, Eventos Culturales, Artísticos y</t>
  </si>
  <si>
    <t>Mobiliarios</t>
  </si>
  <si>
    <t>53.03</t>
  </si>
  <si>
    <t>53.03.03</t>
  </si>
  <si>
    <t>57.02.03</t>
  </si>
  <si>
    <t>63.02.02</t>
  </si>
  <si>
    <t>73.08.14</t>
  </si>
  <si>
    <t>73.15</t>
  </si>
  <si>
    <t>73.15.12</t>
  </si>
  <si>
    <t>73.15.14</t>
  </si>
  <si>
    <t>Viáticos y Subsistencias en el Interior</t>
  </si>
  <si>
    <t>Comisiones Bancarias</t>
  </si>
  <si>
    <t>Fletes y Maniobras</t>
  </si>
  <si>
    <t>Suministros para Actividades Agropecuarias, Pesca y Caza</t>
  </si>
  <si>
    <t>Bienes Biológicos no Depreciables</t>
  </si>
  <si>
    <t>Semovientes</t>
  </si>
  <si>
    <t>Acuáticos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</si>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</sst>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31"/>
        <bgColor indexed="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/>
    <xf numFmtId="14" fontId="1" fillId="0" borderId="2" xfId="0" applyNumberFormat="1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10" fillId="0" borderId="2" xfId="2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vertical="center"/>
    </xf>
    <xf numFmtId="43" fontId="11" fillId="4" borderId="2" xfId="3" applyFont="1" applyFill="1" applyBorder="1" applyAlignment="1">
      <alignment vertical="center"/>
    </xf>
    <xf numFmtId="9" fontId="9" fillId="0" borderId="2" xfId="1" applyFont="1" applyBorder="1"/>
    <xf numFmtId="0" fontId="12" fillId="0" borderId="6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lef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9" fontId="9" fillId="0" borderId="6" xfId="1" applyFont="1" applyBorder="1"/>
    <xf numFmtId="0" fontId="7" fillId="4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b.ashquir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5"/>
  <sheetViews>
    <sheetView tabSelected="1" topLeftCell="A102" workbookViewId="0">
      <selection activeCell="K104" sqref="K104"/>
    </sheetView>
  </sheetViews>
  <sheetFormatPr baseColWidth="10" defaultColWidth="14.42578125" defaultRowHeight="15" customHeight="1" x14ac:dyDescent="0.25"/>
  <cols>
    <col min="1" max="1" width="9.42578125" customWidth="1"/>
    <col min="2" max="2" width="21.28515625" customWidth="1"/>
    <col min="3" max="3" width="34.42578125" customWidth="1"/>
    <col min="4" max="4" width="11.28515625" bestFit="1" customWidth="1"/>
    <col min="5" max="5" width="9.28515625" customWidth="1"/>
    <col min="6" max="6" width="12" bestFit="1" customWidth="1"/>
    <col min="7" max="7" width="9.5703125" customWidth="1"/>
    <col min="8" max="8" width="11.140625" customWidth="1"/>
    <col min="9" max="9" width="9.42578125" customWidth="1"/>
    <col min="10" max="10" width="9" customWidth="1"/>
    <col min="11" max="11" width="11.7109375" customWidth="1"/>
    <col min="12" max="12" width="11.5703125" customWidth="1"/>
    <col min="13" max="13" width="11.42578125" customWidth="1"/>
    <col min="14" max="24" width="10" customWidth="1"/>
  </cols>
  <sheetData>
    <row r="1" spans="1:24" ht="37.5" customHeight="1" thickBot="1" x14ac:dyDescent="0.3">
      <c r="A1" s="28" t="s">
        <v>66</v>
      </c>
      <c r="B1" s="29" t="s">
        <v>31</v>
      </c>
      <c r="C1" s="30" t="s">
        <v>67</v>
      </c>
      <c r="D1" s="31" t="s">
        <v>68</v>
      </c>
      <c r="E1" s="31" t="s">
        <v>69</v>
      </c>
      <c r="F1" s="31" t="s">
        <v>70</v>
      </c>
      <c r="G1" s="31" t="s">
        <v>71</v>
      </c>
      <c r="H1" s="31" t="s">
        <v>72</v>
      </c>
      <c r="I1" s="31" t="s">
        <v>73</v>
      </c>
      <c r="J1" s="31" t="s">
        <v>74</v>
      </c>
      <c r="K1" s="31" t="s">
        <v>75</v>
      </c>
      <c r="L1" s="31" t="s">
        <v>76</v>
      </c>
      <c r="M1" s="31" t="s">
        <v>77</v>
      </c>
      <c r="N1" s="32" t="s">
        <v>29</v>
      </c>
      <c r="O1" s="13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25">
      <c r="A2" s="24" t="s">
        <v>120</v>
      </c>
      <c r="B2" s="25" t="s">
        <v>34</v>
      </c>
      <c r="C2" s="24" t="s">
        <v>160</v>
      </c>
      <c r="D2" s="26">
        <v>275111.21000000002</v>
      </c>
      <c r="E2" s="26">
        <v>57327.54</v>
      </c>
      <c r="F2" s="26">
        <v>332438.75</v>
      </c>
      <c r="G2" s="26">
        <v>22728.1</v>
      </c>
      <c r="H2" s="26">
        <v>19566.75</v>
      </c>
      <c r="I2" s="26">
        <v>13700.46</v>
      </c>
      <c r="J2" s="26">
        <v>9774.84</v>
      </c>
      <c r="K2" s="26">
        <v>309710.65000000002</v>
      </c>
      <c r="L2" s="26">
        <v>3161.35</v>
      </c>
      <c r="M2" s="26">
        <v>5866.29</v>
      </c>
      <c r="N2" s="27">
        <f>+I2/F2</f>
        <v>4.1211982658459635E-2</v>
      </c>
      <c r="O2" s="13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5">
      <c r="A3" s="18" t="s">
        <v>121</v>
      </c>
      <c r="B3" s="17" t="s">
        <v>34</v>
      </c>
      <c r="C3" s="18" t="s">
        <v>161</v>
      </c>
      <c r="D3" s="19">
        <v>261451.02</v>
      </c>
      <c r="E3" s="19">
        <v>0</v>
      </c>
      <c r="F3" s="19">
        <v>261451.02</v>
      </c>
      <c r="G3" s="19">
        <v>18692.3</v>
      </c>
      <c r="H3" s="19">
        <v>18692.3</v>
      </c>
      <c r="I3" s="19">
        <v>12826.01</v>
      </c>
      <c r="J3" s="19">
        <v>8900.39</v>
      </c>
      <c r="K3" s="19">
        <v>242758.72</v>
      </c>
      <c r="L3" s="19">
        <v>0</v>
      </c>
      <c r="M3" s="19">
        <v>5866.29</v>
      </c>
      <c r="N3" s="23">
        <f t="shared" ref="N3:N66" si="0">+I3/F3</f>
        <v>4.9057027966461941E-2</v>
      </c>
      <c r="O3" s="13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5">
      <c r="A4" s="18" t="s">
        <v>122</v>
      </c>
      <c r="B4" s="17" t="s">
        <v>34</v>
      </c>
      <c r="C4" s="18" t="s">
        <v>162</v>
      </c>
      <c r="D4" s="19">
        <v>194748</v>
      </c>
      <c r="E4" s="19">
        <v>0</v>
      </c>
      <c r="F4" s="19">
        <v>194748</v>
      </c>
      <c r="G4" s="19">
        <v>14805.8</v>
      </c>
      <c r="H4" s="19">
        <v>14805.8</v>
      </c>
      <c r="I4" s="19">
        <v>9888.2999999999993</v>
      </c>
      <c r="J4" s="19">
        <v>7916.62</v>
      </c>
      <c r="K4" s="19">
        <v>179942.2</v>
      </c>
      <c r="L4" s="19">
        <v>0</v>
      </c>
      <c r="M4" s="19">
        <v>4917.5</v>
      </c>
      <c r="N4" s="23">
        <f>+I4/F4</f>
        <v>5.0774847495224595E-2</v>
      </c>
      <c r="O4" s="13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5">
      <c r="A5" s="18" t="s">
        <v>78</v>
      </c>
      <c r="B5" s="17" t="s">
        <v>34</v>
      </c>
      <c r="C5" s="18" t="s">
        <v>11</v>
      </c>
      <c r="D5" s="19">
        <v>194748</v>
      </c>
      <c r="E5" s="19">
        <v>0</v>
      </c>
      <c r="F5" s="19">
        <v>194748</v>
      </c>
      <c r="G5" s="19">
        <v>14805.8</v>
      </c>
      <c r="H5" s="19">
        <v>14805.8</v>
      </c>
      <c r="I5" s="19">
        <v>9888.2999999999993</v>
      </c>
      <c r="J5" s="19">
        <v>7916.62</v>
      </c>
      <c r="K5" s="19">
        <v>179942.2</v>
      </c>
      <c r="L5" s="19">
        <v>0</v>
      </c>
      <c r="M5" s="19">
        <v>4917.5</v>
      </c>
      <c r="N5" s="23">
        <f t="shared" si="0"/>
        <v>5.0774847495224595E-2</v>
      </c>
      <c r="O5" s="13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5">
      <c r="A6" s="18" t="s">
        <v>123</v>
      </c>
      <c r="B6" s="17" t="s">
        <v>34</v>
      </c>
      <c r="C6" s="18" t="s">
        <v>163</v>
      </c>
      <c r="D6" s="19">
        <v>20929</v>
      </c>
      <c r="E6" s="19">
        <v>0</v>
      </c>
      <c r="F6" s="19">
        <v>20929</v>
      </c>
      <c r="G6" s="19">
        <v>1125.01</v>
      </c>
      <c r="H6" s="19">
        <v>1125.01</v>
      </c>
      <c r="I6" s="19">
        <v>1060.3800000000001</v>
      </c>
      <c r="J6" s="19">
        <v>356.64</v>
      </c>
      <c r="K6" s="19">
        <v>19803.990000000002</v>
      </c>
      <c r="L6" s="19">
        <v>0</v>
      </c>
      <c r="M6" s="19">
        <v>64.63</v>
      </c>
      <c r="N6" s="23">
        <f t="shared" si="0"/>
        <v>5.0665583639925467E-2</v>
      </c>
      <c r="O6" s="13"/>
      <c r="P6" s="1"/>
      <c r="Q6" s="1"/>
      <c r="R6" s="1"/>
      <c r="S6" s="1"/>
      <c r="T6" s="1"/>
      <c r="U6" s="1"/>
      <c r="V6" s="1"/>
      <c r="W6" s="1"/>
      <c r="X6" s="1"/>
    </row>
    <row r="7" spans="1:24" ht="21.75" customHeight="1" x14ac:dyDescent="0.25">
      <c r="A7" s="18" t="s">
        <v>79</v>
      </c>
      <c r="B7" s="17" t="s">
        <v>34</v>
      </c>
      <c r="C7" s="18" t="s">
        <v>164</v>
      </c>
      <c r="D7" s="19">
        <v>16229</v>
      </c>
      <c r="E7" s="19">
        <v>0</v>
      </c>
      <c r="F7" s="19">
        <v>16229</v>
      </c>
      <c r="G7" s="19">
        <v>876.92</v>
      </c>
      <c r="H7" s="19">
        <v>876.92</v>
      </c>
      <c r="I7" s="19">
        <v>824.04</v>
      </c>
      <c r="J7" s="19">
        <v>249.57</v>
      </c>
      <c r="K7" s="19">
        <v>15352.08</v>
      </c>
      <c r="L7" s="19">
        <v>0</v>
      </c>
      <c r="M7" s="19">
        <v>52.88</v>
      </c>
      <c r="N7" s="23">
        <f t="shared" si="0"/>
        <v>5.077577176659067E-2</v>
      </c>
      <c r="O7" s="13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8" t="s">
        <v>80</v>
      </c>
      <c r="B8" s="17" t="s">
        <v>34</v>
      </c>
      <c r="C8" s="18" t="s">
        <v>165</v>
      </c>
      <c r="D8" s="19">
        <v>4700</v>
      </c>
      <c r="E8" s="19">
        <v>0</v>
      </c>
      <c r="F8" s="19">
        <v>4700</v>
      </c>
      <c r="G8" s="19">
        <v>248.09</v>
      </c>
      <c r="H8" s="19">
        <v>248.09</v>
      </c>
      <c r="I8" s="19">
        <v>236.34</v>
      </c>
      <c r="J8" s="19">
        <v>107.07</v>
      </c>
      <c r="K8" s="19">
        <v>4451.91</v>
      </c>
      <c r="L8" s="19">
        <v>0</v>
      </c>
      <c r="M8" s="19">
        <v>11.75</v>
      </c>
      <c r="N8" s="23">
        <f t="shared" si="0"/>
        <v>5.0285106382978721E-2</v>
      </c>
      <c r="O8" s="13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8" t="s">
        <v>124</v>
      </c>
      <c r="B9" s="17" t="s">
        <v>34</v>
      </c>
      <c r="C9" s="18" t="s">
        <v>166</v>
      </c>
      <c r="D9" s="19">
        <v>5000</v>
      </c>
      <c r="E9" s="19">
        <v>0</v>
      </c>
      <c r="F9" s="19">
        <v>5000</v>
      </c>
      <c r="G9" s="19">
        <v>0</v>
      </c>
      <c r="H9" s="19">
        <v>0</v>
      </c>
      <c r="I9" s="19">
        <v>0</v>
      </c>
      <c r="J9" s="19">
        <v>0</v>
      </c>
      <c r="K9" s="19">
        <v>5000</v>
      </c>
      <c r="L9" s="19">
        <v>0</v>
      </c>
      <c r="M9" s="19">
        <v>0</v>
      </c>
      <c r="N9" s="23">
        <f t="shared" si="0"/>
        <v>0</v>
      </c>
      <c r="O9" s="13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8" t="s">
        <v>81</v>
      </c>
      <c r="B10" s="17" t="s">
        <v>34</v>
      </c>
      <c r="C10" s="18" t="s">
        <v>167</v>
      </c>
      <c r="D10" s="19">
        <v>2000</v>
      </c>
      <c r="E10" s="19">
        <v>0</v>
      </c>
      <c r="F10" s="19">
        <v>2000</v>
      </c>
      <c r="G10" s="19">
        <v>0</v>
      </c>
      <c r="H10" s="19">
        <v>0</v>
      </c>
      <c r="I10" s="19">
        <v>0</v>
      </c>
      <c r="J10" s="19">
        <v>0</v>
      </c>
      <c r="K10" s="19">
        <v>2000</v>
      </c>
      <c r="L10" s="19">
        <v>0</v>
      </c>
      <c r="M10" s="19">
        <v>0</v>
      </c>
      <c r="N10" s="23">
        <f t="shared" si="0"/>
        <v>0</v>
      </c>
      <c r="O10" s="13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8" t="s">
        <v>82</v>
      </c>
      <c r="B11" s="17" t="s">
        <v>34</v>
      </c>
      <c r="C11" s="18" t="s">
        <v>43</v>
      </c>
      <c r="D11" s="19">
        <v>3000</v>
      </c>
      <c r="E11" s="19">
        <v>0</v>
      </c>
      <c r="F11" s="19">
        <v>3000</v>
      </c>
      <c r="G11" s="19">
        <v>0</v>
      </c>
      <c r="H11" s="19">
        <v>0</v>
      </c>
      <c r="I11" s="19">
        <v>0</v>
      </c>
      <c r="J11" s="19">
        <v>0</v>
      </c>
      <c r="K11" s="19">
        <v>3000</v>
      </c>
      <c r="L11" s="19">
        <v>0</v>
      </c>
      <c r="M11" s="19">
        <v>0</v>
      </c>
      <c r="N11" s="23">
        <f t="shared" si="0"/>
        <v>0</v>
      </c>
      <c r="O11" s="13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8" t="s">
        <v>125</v>
      </c>
      <c r="B12" s="17" t="s">
        <v>34</v>
      </c>
      <c r="C12" s="18" t="s">
        <v>168</v>
      </c>
      <c r="D12" s="19">
        <v>36874.019999999997</v>
      </c>
      <c r="E12" s="19">
        <v>0</v>
      </c>
      <c r="F12" s="19">
        <v>36874.019999999997</v>
      </c>
      <c r="G12" s="19">
        <v>2761.49</v>
      </c>
      <c r="H12" s="19">
        <v>2761.49</v>
      </c>
      <c r="I12" s="19">
        <v>1877.33</v>
      </c>
      <c r="J12" s="19">
        <v>627.13</v>
      </c>
      <c r="K12" s="19">
        <v>34112.53</v>
      </c>
      <c r="L12" s="19">
        <v>0</v>
      </c>
      <c r="M12" s="19">
        <v>884.16</v>
      </c>
      <c r="N12" s="23">
        <f t="shared" si="0"/>
        <v>5.0911997118838689E-2</v>
      </c>
      <c r="O12" s="13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8" t="s">
        <v>83</v>
      </c>
      <c r="B13" s="17" t="s">
        <v>34</v>
      </c>
      <c r="C13" s="18" t="s">
        <v>44</v>
      </c>
      <c r="D13" s="19">
        <v>20645.02</v>
      </c>
      <c r="E13" s="19">
        <v>0</v>
      </c>
      <c r="F13" s="19">
        <v>20645.02</v>
      </c>
      <c r="G13" s="19">
        <v>1528.18</v>
      </c>
      <c r="H13" s="19">
        <v>1528.18</v>
      </c>
      <c r="I13" s="19">
        <v>1053.6400000000001</v>
      </c>
      <c r="J13" s="19">
        <v>0</v>
      </c>
      <c r="K13" s="19">
        <v>19116.84</v>
      </c>
      <c r="L13" s="19">
        <v>0</v>
      </c>
      <c r="M13" s="19">
        <v>474.54</v>
      </c>
      <c r="N13" s="23">
        <f t="shared" si="0"/>
        <v>5.10360367778767E-2</v>
      </c>
      <c r="O13" s="13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8" t="s">
        <v>84</v>
      </c>
      <c r="B14" s="17" t="s">
        <v>34</v>
      </c>
      <c r="C14" s="18" t="s">
        <v>169</v>
      </c>
      <c r="D14" s="19">
        <v>16229</v>
      </c>
      <c r="E14" s="19">
        <v>0</v>
      </c>
      <c r="F14" s="19">
        <v>16229</v>
      </c>
      <c r="G14" s="19">
        <v>1233.31</v>
      </c>
      <c r="H14" s="19">
        <v>1233.31</v>
      </c>
      <c r="I14" s="19">
        <v>823.69</v>
      </c>
      <c r="J14" s="19">
        <v>627.13</v>
      </c>
      <c r="K14" s="19">
        <v>14995.69</v>
      </c>
      <c r="L14" s="19">
        <v>0</v>
      </c>
      <c r="M14" s="19">
        <v>409.62</v>
      </c>
      <c r="N14" s="23">
        <f t="shared" si="0"/>
        <v>5.0754205434715635E-2</v>
      </c>
      <c r="O14" s="13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8" t="s">
        <v>126</v>
      </c>
      <c r="B15" s="17" t="s">
        <v>34</v>
      </c>
      <c r="C15" s="18" t="s">
        <v>170</v>
      </c>
      <c r="D15" s="19">
        <v>3900</v>
      </c>
      <c r="E15" s="19">
        <v>0</v>
      </c>
      <c r="F15" s="19">
        <v>3900</v>
      </c>
      <c r="G15" s="19">
        <v>0</v>
      </c>
      <c r="H15" s="19">
        <v>0</v>
      </c>
      <c r="I15" s="19">
        <v>0</v>
      </c>
      <c r="J15" s="19">
        <v>0</v>
      </c>
      <c r="K15" s="19">
        <v>3900</v>
      </c>
      <c r="L15" s="19">
        <v>0</v>
      </c>
      <c r="M15" s="19">
        <v>0</v>
      </c>
      <c r="N15" s="23">
        <f t="shared" si="0"/>
        <v>0</v>
      </c>
      <c r="O15" s="13"/>
      <c r="P15" s="1"/>
      <c r="Q15" s="1"/>
      <c r="R15" s="1"/>
      <c r="S15" s="1"/>
      <c r="T15" s="1"/>
      <c r="U15" s="1"/>
      <c r="V15" s="1"/>
      <c r="W15" s="1"/>
      <c r="X15" s="1"/>
    </row>
    <row r="16" spans="1:24" ht="16.5" x14ac:dyDescent="0.25">
      <c r="A16" s="18" t="s">
        <v>85</v>
      </c>
      <c r="B16" s="17" t="s">
        <v>34</v>
      </c>
      <c r="C16" s="18" t="s">
        <v>45</v>
      </c>
      <c r="D16" s="19">
        <v>3900</v>
      </c>
      <c r="E16" s="19">
        <v>0</v>
      </c>
      <c r="F16" s="19">
        <v>3900</v>
      </c>
      <c r="G16" s="19">
        <v>0</v>
      </c>
      <c r="H16" s="19">
        <v>0</v>
      </c>
      <c r="I16" s="19">
        <v>0</v>
      </c>
      <c r="J16" s="19">
        <v>0</v>
      </c>
      <c r="K16" s="19">
        <v>3900</v>
      </c>
      <c r="L16" s="19">
        <v>0</v>
      </c>
      <c r="M16" s="19">
        <v>0</v>
      </c>
      <c r="N16" s="23">
        <f t="shared" si="0"/>
        <v>0</v>
      </c>
      <c r="O16" s="13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8" t="s">
        <v>127</v>
      </c>
      <c r="B17" s="17" t="s">
        <v>206</v>
      </c>
      <c r="C17" s="18" t="s">
        <v>171</v>
      </c>
      <c r="D17" s="19">
        <v>3660.19</v>
      </c>
      <c r="E17" s="19">
        <v>8760</v>
      </c>
      <c r="F17" s="19">
        <v>12420.19</v>
      </c>
      <c r="G17" s="19">
        <v>2370</v>
      </c>
      <c r="H17" s="19">
        <v>0</v>
      </c>
      <c r="I17" s="19">
        <v>0</v>
      </c>
      <c r="J17" s="19">
        <v>0</v>
      </c>
      <c r="K17" s="19">
        <v>10050.19</v>
      </c>
      <c r="L17" s="19">
        <v>2370</v>
      </c>
      <c r="M17" s="19">
        <v>0</v>
      </c>
      <c r="N17" s="23">
        <f t="shared" si="0"/>
        <v>0</v>
      </c>
      <c r="O17" s="13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18" t="s">
        <v>207</v>
      </c>
      <c r="B18" s="17" t="s">
        <v>206</v>
      </c>
      <c r="C18" s="18" t="s">
        <v>178</v>
      </c>
      <c r="D18" s="19">
        <v>0</v>
      </c>
      <c r="E18" s="19">
        <v>500</v>
      </c>
      <c r="F18" s="19">
        <v>500</v>
      </c>
      <c r="G18" s="19">
        <v>420</v>
      </c>
      <c r="H18" s="19">
        <v>0</v>
      </c>
      <c r="I18" s="19">
        <v>0</v>
      </c>
      <c r="J18" s="19">
        <v>0</v>
      </c>
      <c r="K18" s="19">
        <v>80</v>
      </c>
      <c r="L18" s="19">
        <v>420</v>
      </c>
      <c r="M18" s="19">
        <v>0</v>
      </c>
      <c r="N18" s="23">
        <f t="shared" si="0"/>
        <v>0</v>
      </c>
      <c r="O18" s="13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18" t="s">
        <v>208</v>
      </c>
      <c r="B19" s="17" t="s">
        <v>206</v>
      </c>
      <c r="C19" s="18" t="s">
        <v>188</v>
      </c>
      <c r="D19" s="19">
        <v>0</v>
      </c>
      <c r="E19" s="19">
        <v>500</v>
      </c>
      <c r="F19" s="19">
        <v>500</v>
      </c>
      <c r="G19" s="19">
        <v>420</v>
      </c>
      <c r="H19" s="19">
        <v>0</v>
      </c>
      <c r="I19" s="19">
        <v>0</v>
      </c>
      <c r="J19" s="19">
        <v>0</v>
      </c>
      <c r="K19" s="19">
        <v>80</v>
      </c>
      <c r="L19" s="19">
        <v>420</v>
      </c>
      <c r="M19" s="19">
        <v>0</v>
      </c>
      <c r="N19" s="23">
        <f t="shared" si="0"/>
        <v>0</v>
      </c>
      <c r="O19" s="13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18" t="s">
        <v>271</v>
      </c>
      <c r="B20" s="17" t="s">
        <v>206</v>
      </c>
      <c r="C20" s="18" t="s">
        <v>266</v>
      </c>
      <c r="D20" s="19">
        <v>0</v>
      </c>
      <c r="E20" s="19">
        <v>2000</v>
      </c>
      <c r="F20" s="19">
        <v>2000</v>
      </c>
      <c r="G20" s="19">
        <v>0</v>
      </c>
      <c r="H20" s="19">
        <v>0</v>
      </c>
      <c r="I20" s="19">
        <v>0</v>
      </c>
      <c r="J20" s="19">
        <v>0</v>
      </c>
      <c r="K20" s="19">
        <v>2000</v>
      </c>
      <c r="L20" s="19">
        <v>0</v>
      </c>
      <c r="M20" s="19">
        <v>0</v>
      </c>
      <c r="N20" s="23">
        <f t="shared" si="0"/>
        <v>0</v>
      </c>
      <c r="O20" s="13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18" t="s">
        <v>272</v>
      </c>
      <c r="B21" s="17" t="s">
        <v>206</v>
      </c>
      <c r="C21" s="18" t="s">
        <v>279</v>
      </c>
      <c r="D21" s="19">
        <v>0</v>
      </c>
      <c r="E21" s="19">
        <v>2000</v>
      </c>
      <c r="F21" s="19">
        <v>2000</v>
      </c>
      <c r="G21" s="19">
        <v>0</v>
      </c>
      <c r="H21" s="19">
        <v>0</v>
      </c>
      <c r="I21" s="19">
        <v>0</v>
      </c>
      <c r="J21" s="19">
        <v>0</v>
      </c>
      <c r="K21" s="19">
        <v>2000</v>
      </c>
      <c r="L21" s="19">
        <v>0</v>
      </c>
      <c r="M21" s="19">
        <v>0</v>
      </c>
      <c r="N21" s="23">
        <f t="shared" si="0"/>
        <v>0</v>
      </c>
      <c r="O21" s="13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18" t="s">
        <v>209</v>
      </c>
      <c r="B22" s="17" t="s">
        <v>206</v>
      </c>
      <c r="C22" s="18" t="s">
        <v>246</v>
      </c>
      <c r="D22" s="19">
        <v>0</v>
      </c>
      <c r="E22" s="19">
        <v>200</v>
      </c>
      <c r="F22" s="19">
        <v>200</v>
      </c>
      <c r="G22" s="19">
        <v>0</v>
      </c>
      <c r="H22" s="19">
        <v>0</v>
      </c>
      <c r="I22" s="19">
        <v>0</v>
      </c>
      <c r="J22" s="19">
        <v>0</v>
      </c>
      <c r="K22" s="19">
        <v>200</v>
      </c>
      <c r="L22" s="19">
        <v>0</v>
      </c>
      <c r="M22" s="19">
        <v>0</v>
      </c>
      <c r="N22" s="23">
        <f t="shared" si="0"/>
        <v>0</v>
      </c>
      <c r="O22" s="13"/>
      <c r="P22" s="1"/>
      <c r="Q22" s="1"/>
      <c r="R22" s="1"/>
      <c r="S22" s="1"/>
      <c r="T22" s="1"/>
      <c r="U22" s="1"/>
      <c r="V22" s="1"/>
      <c r="W22" s="1"/>
      <c r="X22" s="1"/>
    </row>
    <row r="23" spans="1:24" ht="16.5" x14ac:dyDescent="0.25">
      <c r="A23" s="18" t="s">
        <v>210</v>
      </c>
      <c r="B23" s="17" t="s">
        <v>206</v>
      </c>
      <c r="C23" s="18" t="s">
        <v>247</v>
      </c>
      <c r="D23" s="19">
        <v>0</v>
      </c>
      <c r="E23" s="19">
        <v>200</v>
      </c>
      <c r="F23" s="19">
        <v>200</v>
      </c>
      <c r="G23" s="19">
        <v>0</v>
      </c>
      <c r="H23" s="19">
        <v>0</v>
      </c>
      <c r="I23" s="19">
        <v>0</v>
      </c>
      <c r="J23" s="19">
        <v>0</v>
      </c>
      <c r="K23" s="19">
        <v>200</v>
      </c>
      <c r="L23" s="19">
        <v>0</v>
      </c>
      <c r="M23" s="19">
        <v>0</v>
      </c>
      <c r="N23" s="23">
        <f t="shared" si="0"/>
        <v>0</v>
      </c>
      <c r="O23" s="13"/>
      <c r="P23" s="1"/>
      <c r="Q23" s="1"/>
      <c r="R23" s="1"/>
      <c r="S23" s="1"/>
      <c r="T23" s="1"/>
      <c r="U23" s="1"/>
      <c r="V23" s="1"/>
      <c r="W23" s="1"/>
      <c r="X23" s="1"/>
    </row>
    <row r="24" spans="1:24" ht="16.5" x14ac:dyDescent="0.25">
      <c r="A24" s="18" t="s">
        <v>128</v>
      </c>
      <c r="B24" s="17" t="s">
        <v>206</v>
      </c>
      <c r="C24" s="18" t="s">
        <v>172</v>
      </c>
      <c r="D24" s="19">
        <v>3660.19</v>
      </c>
      <c r="E24" s="19">
        <v>0</v>
      </c>
      <c r="F24" s="19">
        <v>3660.19</v>
      </c>
      <c r="G24" s="19">
        <v>0</v>
      </c>
      <c r="H24" s="19">
        <v>0</v>
      </c>
      <c r="I24" s="19">
        <v>0</v>
      </c>
      <c r="J24" s="19">
        <v>0</v>
      </c>
      <c r="K24" s="19">
        <v>3660.19</v>
      </c>
      <c r="L24" s="19">
        <v>0</v>
      </c>
      <c r="M24" s="19">
        <v>0</v>
      </c>
      <c r="N24" s="23">
        <f t="shared" si="0"/>
        <v>0</v>
      </c>
      <c r="O24" s="13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18" t="s">
        <v>86</v>
      </c>
      <c r="B25" s="17" t="s">
        <v>206</v>
      </c>
      <c r="C25" s="18" t="s">
        <v>47</v>
      </c>
      <c r="D25" s="19">
        <v>3660.19</v>
      </c>
      <c r="E25" s="19">
        <v>0</v>
      </c>
      <c r="F25" s="19">
        <v>3660.19</v>
      </c>
      <c r="G25" s="19">
        <v>0</v>
      </c>
      <c r="H25" s="19">
        <v>0</v>
      </c>
      <c r="I25" s="19">
        <v>0</v>
      </c>
      <c r="J25" s="19">
        <v>0</v>
      </c>
      <c r="K25" s="19">
        <v>3660.19</v>
      </c>
      <c r="L25" s="19">
        <v>0</v>
      </c>
      <c r="M25" s="19">
        <v>0</v>
      </c>
      <c r="N25" s="23">
        <f t="shared" si="0"/>
        <v>0</v>
      </c>
      <c r="O25" s="13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18" t="s">
        <v>211</v>
      </c>
      <c r="B26" s="17" t="s">
        <v>206</v>
      </c>
      <c r="C26" s="18" t="s">
        <v>181</v>
      </c>
      <c r="D26" s="19">
        <v>0</v>
      </c>
      <c r="E26" s="19">
        <v>4010</v>
      </c>
      <c r="F26" s="19">
        <v>4010</v>
      </c>
      <c r="G26" s="19">
        <v>1950</v>
      </c>
      <c r="H26" s="19">
        <v>0</v>
      </c>
      <c r="I26" s="19">
        <v>0</v>
      </c>
      <c r="J26" s="19">
        <v>0</v>
      </c>
      <c r="K26" s="19">
        <v>2060</v>
      </c>
      <c r="L26" s="19">
        <v>1950</v>
      </c>
      <c r="M26" s="19">
        <v>0</v>
      </c>
      <c r="N26" s="23">
        <f t="shared" si="0"/>
        <v>0</v>
      </c>
      <c r="O26" s="13"/>
      <c r="P26" s="1"/>
      <c r="Q26" s="1"/>
      <c r="R26" s="1"/>
      <c r="S26" s="1"/>
      <c r="T26" s="1"/>
      <c r="U26" s="1"/>
      <c r="V26" s="1"/>
      <c r="W26" s="1"/>
      <c r="X26" s="1"/>
    </row>
    <row r="27" spans="1:24" ht="16.5" x14ac:dyDescent="0.25">
      <c r="A27" s="18" t="s">
        <v>212</v>
      </c>
      <c r="B27" s="17" t="s">
        <v>206</v>
      </c>
      <c r="C27" s="18" t="s">
        <v>248</v>
      </c>
      <c r="D27" s="19">
        <v>0</v>
      </c>
      <c r="E27" s="19">
        <v>1950</v>
      </c>
      <c r="F27" s="19">
        <v>1950</v>
      </c>
      <c r="G27" s="19">
        <v>1950</v>
      </c>
      <c r="H27" s="19">
        <v>0</v>
      </c>
      <c r="I27" s="19">
        <v>0</v>
      </c>
      <c r="J27" s="19">
        <v>0</v>
      </c>
      <c r="K27" s="19">
        <v>0</v>
      </c>
      <c r="L27" s="19">
        <v>1950</v>
      </c>
      <c r="M27" s="19">
        <v>0</v>
      </c>
      <c r="N27" s="23">
        <f t="shared" si="0"/>
        <v>0</v>
      </c>
      <c r="O27" s="13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8" t="s">
        <v>213</v>
      </c>
      <c r="B28" s="17" t="s">
        <v>206</v>
      </c>
      <c r="C28" s="18" t="s">
        <v>49</v>
      </c>
      <c r="D28" s="19">
        <v>0</v>
      </c>
      <c r="E28" s="19">
        <v>560</v>
      </c>
      <c r="F28" s="19">
        <v>560</v>
      </c>
      <c r="G28" s="19">
        <v>0</v>
      </c>
      <c r="H28" s="19">
        <v>0</v>
      </c>
      <c r="I28" s="19">
        <v>0</v>
      </c>
      <c r="J28" s="19">
        <v>0</v>
      </c>
      <c r="K28" s="19">
        <v>560</v>
      </c>
      <c r="L28" s="19">
        <v>0</v>
      </c>
      <c r="M28" s="19">
        <v>0</v>
      </c>
      <c r="N28" s="23">
        <f t="shared" si="0"/>
        <v>0</v>
      </c>
      <c r="O28" s="13"/>
      <c r="P28" s="1"/>
      <c r="Q28" s="1"/>
      <c r="R28" s="1"/>
      <c r="S28" s="1"/>
      <c r="T28" s="1"/>
      <c r="U28" s="1"/>
      <c r="V28" s="1"/>
      <c r="W28" s="1"/>
      <c r="X28" s="1"/>
    </row>
    <row r="29" spans="1:24" ht="16.5" x14ac:dyDescent="0.25">
      <c r="A29" s="18" t="s">
        <v>214</v>
      </c>
      <c r="B29" s="17" t="s">
        <v>206</v>
      </c>
      <c r="C29" s="18" t="s">
        <v>249</v>
      </c>
      <c r="D29" s="19">
        <v>0</v>
      </c>
      <c r="E29" s="19">
        <v>1500</v>
      </c>
      <c r="F29" s="19">
        <v>1500</v>
      </c>
      <c r="G29" s="19">
        <v>0</v>
      </c>
      <c r="H29" s="19">
        <v>0</v>
      </c>
      <c r="I29" s="19">
        <v>0</v>
      </c>
      <c r="J29" s="19">
        <v>0</v>
      </c>
      <c r="K29" s="19">
        <v>1500</v>
      </c>
      <c r="L29" s="19">
        <v>0</v>
      </c>
      <c r="M29" s="19">
        <v>0</v>
      </c>
      <c r="N29" s="23">
        <f t="shared" si="0"/>
        <v>0</v>
      </c>
      <c r="O29" s="13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8" t="s">
        <v>215</v>
      </c>
      <c r="B30" s="17" t="s">
        <v>206</v>
      </c>
      <c r="C30" s="18" t="s">
        <v>250</v>
      </c>
      <c r="D30" s="19">
        <v>0</v>
      </c>
      <c r="E30" s="19">
        <v>700</v>
      </c>
      <c r="F30" s="19">
        <v>700</v>
      </c>
      <c r="G30" s="19">
        <v>0</v>
      </c>
      <c r="H30" s="19">
        <v>0</v>
      </c>
      <c r="I30" s="19">
        <v>0</v>
      </c>
      <c r="J30" s="19">
        <v>0</v>
      </c>
      <c r="K30" s="19">
        <v>700</v>
      </c>
      <c r="L30" s="19">
        <v>0</v>
      </c>
      <c r="M30" s="19">
        <v>0</v>
      </c>
      <c r="N30" s="23">
        <f t="shared" si="0"/>
        <v>0</v>
      </c>
      <c r="O30" s="13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18" t="s">
        <v>216</v>
      </c>
      <c r="B31" s="17" t="s">
        <v>206</v>
      </c>
      <c r="C31" s="18" t="s">
        <v>50</v>
      </c>
      <c r="D31" s="19">
        <v>0</v>
      </c>
      <c r="E31" s="19">
        <v>300</v>
      </c>
      <c r="F31" s="19">
        <v>300</v>
      </c>
      <c r="G31" s="19">
        <v>0</v>
      </c>
      <c r="H31" s="19">
        <v>0</v>
      </c>
      <c r="I31" s="19">
        <v>0</v>
      </c>
      <c r="J31" s="19">
        <v>0</v>
      </c>
      <c r="K31" s="19">
        <v>300</v>
      </c>
      <c r="L31" s="19">
        <v>0</v>
      </c>
      <c r="M31" s="19">
        <v>0</v>
      </c>
      <c r="N31" s="23">
        <f t="shared" si="0"/>
        <v>0</v>
      </c>
      <c r="O31" s="13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18" t="s">
        <v>217</v>
      </c>
      <c r="B32" s="17" t="s">
        <v>206</v>
      </c>
      <c r="C32" s="18" t="s">
        <v>251</v>
      </c>
      <c r="D32" s="19">
        <v>0</v>
      </c>
      <c r="E32" s="19">
        <v>200</v>
      </c>
      <c r="F32" s="19">
        <v>200</v>
      </c>
      <c r="G32" s="19">
        <v>0</v>
      </c>
      <c r="H32" s="19">
        <v>0</v>
      </c>
      <c r="I32" s="19">
        <v>0</v>
      </c>
      <c r="J32" s="19">
        <v>0</v>
      </c>
      <c r="K32" s="19">
        <v>200</v>
      </c>
      <c r="L32" s="19">
        <v>0</v>
      </c>
      <c r="M32" s="19">
        <v>0</v>
      </c>
      <c r="N32" s="23">
        <f t="shared" si="0"/>
        <v>0</v>
      </c>
      <c r="O32" s="13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18" t="s">
        <v>218</v>
      </c>
      <c r="B33" s="17" t="s">
        <v>206</v>
      </c>
      <c r="C33" s="18" t="s">
        <v>252</v>
      </c>
      <c r="D33" s="19">
        <v>0</v>
      </c>
      <c r="E33" s="19">
        <v>200</v>
      </c>
      <c r="F33" s="19">
        <v>200</v>
      </c>
      <c r="G33" s="19">
        <v>0</v>
      </c>
      <c r="H33" s="19">
        <v>0</v>
      </c>
      <c r="I33" s="19">
        <v>0</v>
      </c>
      <c r="J33" s="19">
        <v>0</v>
      </c>
      <c r="K33" s="19">
        <v>200</v>
      </c>
      <c r="L33" s="19">
        <v>0</v>
      </c>
      <c r="M33" s="19">
        <v>0</v>
      </c>
      <c r="N33" s="23">
        <f t="shared" si="0"/>
        <v>0</v>
      </c>
      <c r="O33" s="13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18" t="s">
        <v>219</v>
      </c>
      <c r="B34" s="17" t="s">
        <v>206</v>
      </c>
      <c r="C34" s="18" t="s">
        <v>253</v>
      </c>
      <c r="D34" s="19">
        <v>0</v>
      </c>
      <c r="E34" s="19">
        <v>1050</v>
      </c>
      <c r="F34" s="19">
        <v>1050</v>
      </c>
      <c r="G34" s="19">
        <v>0</v>
      </c>
      <c r="H34" s="19">
        <v>0</v>
      </c>
      <c r="I34" s="19">
        <v>0</v>
      </c>
      <c r="J34" s="19">
        <v>0</v>
      </c>
      <c r="K34" s="19">
        <v>1050</v>
      </c>
      <c r="L34" s="19">
        <v>0</v>
      </c>
      <c r="M34" s="19">
        <v>0</v>
      </c>
      <c r="N34" s="23">
        <f t="shared" si="0"/>
        <v>0</v>
      </c>
      <c r="O34" s="13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8" t="s">
        <v>220</v>
      </c>
      <c r="B35" s="17" t="s">
        <v>206</v>
      </c>
      <c r="C35" s="18" t="s">
        <v>254</v>
      </c>
      <c r="D35" s="19">
        <v>0</v>
      </c>
      <c r="E35" s="19">
        <v>1050</v>
      </c>
      <c r="F35" s="19">
        <v>1050</v>
      </c>
      <c r="G35" s="19">
        <v>0</v>
      </c>
      <c r="H35" s="19">
        <v>0</v>
      </c>
      <c r="I35" s="19">
        <v>0</v>
      </c>
      <c r="J35" s="19">
        <v>0</v>
      </c>
      <c r="K35" s="19">
        <v>1050</v>
      </c>
      <c r="L35" s="19">
        <v>0</v>
      </c>
      <c r="M35" s="19">
        <v>0</v>
      </c>
      <c r="N35" s="23">
        <f t="shared" si="0"/>
        <v>0</v>
      </c>
      <c r="O35" s="13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18" t="s">
        <v>221</v>
      </c>
      <c r="B36" s="17" t="s">
        <v>206</v>
      </c>
      <c r="C36" s="18" t="s">
        <v>255</v>
      </c>
      <c r="D36" s="19">
        <v>0</v>
      </c>
      <c r="E36" s="19">
        <v>300</v>
      </c>
      <c r="F36" s="19">
        <v>300</v>
      </c>
      <c r="G36" s="19">
        <v>0</v>
      </c>
      <c r="H36" s="19">
        <v>0</v>
      </c>
      <c r="I36" s="19">
        <v>0</v>
      </c>
      <c r="J36" s="19">
        <v>0</v>
      </c>
      <c r="K36" s="19">
        <v>300</v>
      </c>
      <c r="L36" s="19">
        <v>0</v>
      </c>
      <c r="M36" s="19">
        <v>0</v>
      </c>
      <c r="N36" s="23">
        <f t="shared" si="0"/>
        <v>0</v>
      </c>
      <c r="O36" s="13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18" t="s">
        <v>222</v>
      </c>
      <c r="B37" s="17" t="s">
        <v>206</v>
      </c>
      <c r="C37" s="18" t="s">
        <v>256</v>
      </c>
      <c r="D37" s="19">
        <v>0</v>
      </c>
      <c r="E37" s="19">
        <v>300</v>
      </c>
      <c r="F37" s="19">
        <v>300</v>
      </c>
      <c r="G37" s="19">
        <v>0</v>
      </c>
      <c r="H37" s="19">
        <v>0</v>
      </c>
      <c r="I37" s="19">
        <v>0</v>
      </c>
      <c r="J37" s="19">
        <v>0</v>
      </c>
      <c r="K37" s="19">
        <v>300</v>
      </c>
      <c r="L37" s="19">
        <v>0</v>
      </c>
      <c r="M37" s="19">
        <v>0</v>
      </c>
      <c r="N37" s="23">
        <f t="shared" si="0"/>
        <v>0</v>
      </c>
      <c r="O37" s="13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18" t="s">
        <v>223</v>
      </c>
      <c r="B38" s="17" t="s">
        <v>206</v>
      </c>
      <c r="C38" s="18" t="s">
        <v>257</v>
      </c>
      <c r="D38" s="19">
        <v>0</v>
      </c>
      <c r="E38" s="19">
        <v>2350</v>
      </c>
      <c r="F38" s="19">
        <v>2350</v>
      </c>
      <c r="G38" s="19">
        <v>793.85</v>
      </c>
      <c r="H38" s="19">
        <v>2.5</v>
      </c>
      <c r="I38" s="19">
        <v>2.5</v>
      </c>
      <c r="J38" s="19">
        <v>2.5</v>
      </c>
      <c r="K38" s="19">
        <v>1556.15</v>
      </c>
      <c r="L38" s="19">
        <v>791.35</v>
      </c>
      <c r="M38" s="19">
        <v>0</v>
      </c>
      <c r="N38" s="23">
        <f t="shared" si="0"/>
        <v>1.0638297872340426E-3</v>
      </c>
      <c r="O38" s="13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18" t="s">
        <v>224</v>
      </c>
      <c r="B39" s="17" t="s">
        <v>206</v>
      </c>
      <c r="C39" s="18" t="s">
        <v>258</v>
      </c>
      <c r="D39" s="19">
        <v>0</v>
      </c>
      <c r="E39" s="19">
        <v>2350</v>
      </c>
      <c r="F39" s="19">
        <v>2350</v>
      </c>
      <c r="G39" s="19">
        <v>793.85</v>
      </c>
      <c r="H39" s="19">
        <v>2.5</v>
      </c>
      <c r="I39" s="19">
        <v>2.5</v>
      </c>
      <c r="J39" s="19">
        <v>2.5</v>
      </c>
      <c r="K39" s="19">
        <v>1556.15</v>
      </c>
      <c r="L39" s="19">
        <v>791.35</v>
      </c>
      <c r="M39" s="19">
        <v>0</v>
      </c>
      <c r="N39" s="23">
        <f t="shared" si="0"/>
        <v>1.0638297872340426E-3</v>
      </c>
      <c r="O39" s="13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18" t="s">
        <v>225</v>
      </c>
      <c r="B40" s="17" t="s">
        <v>206</v>
      </c>
      <c r="C40" s="18" t="s">
        <v>259</v>
      </c>
      <c r="D40" s="19">
        <v>0</v>
      </c>
      <c r="E40" s="19">
        <v>2000</v>
      </c>
      <c r="F40" s="19">
        <v>2000</v>
      </c>
      <c r="G40" s="19">
        <v>791.35</v>
      </c>
      <c r="H40" s="19">
        <v>0</v>
      </c>
      <c r="I40" s="19">
        <v>0</v>
      </c>
      <c r="J40" s="19">
        <v>0</v>
      </c>
      <c r="K40" s="19">
        <v>1208.6500000000001</v>
      </c>
      <c r="L40" s="19">
        <v>791.35</v>
      </c>
      <c r="M40" s="19">
        <v>0</v>
      </c>
      <c r="N40" s="23">
        <f t="shared" si="0"/>
        <v>0</v>
      </c>
      <c r="O40" s="13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18" t="s">
        <v>273</v>
      </c>
      <c r="B41" s="17" t="s">
        <v>206</v>
      </c>
      <c r="C41" s="18" t="s">
        <v>280</v>
      </c>
      <c r="D41" s="19">
        <v>0</v>
      </c>
      <c r="E41" s="19">
        <v>350</v>
      </c>
      <c r="F41" s="19">
        <v>350</v>
      </c>
      <c r="G41" s="19">
        <v>2.5</v>
      </c>
      <c r="H41" s="19">
        <v>2.5</v>
      </c>
      <c r="I41" s="19">
        <v>2.5</v>
      </c>
      <c r="J41" s="19">
        <v>2.5</v>
      </c>
      <c r="K41" s="19">
        <v>347.5</v>
      </c>
      <c r="L41" s="19">
        <v>0</v>
      </c>
      <c r="M41" s="19">
        <v>0</v>
      </c>
      <c r="N41" s="23">
        <f t="shared" si="0"/>
        <v>7.1428571428571426E-3</v>
      </c>
      <c r="O41" s="13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18" t="s">
        <v>129</v>
      </c>
      <c r="B42" s="17" t="s">
        <v>206</v>
      </c>
      <c r="C42" s="18" t="s">
        <v>173</v>
      </c>
      <c r="D42" s="19">
        <v>10000</v>
      </c>
      <c r="E42" s="19">
        <v>46217.54</v>
      </c>
      <c r="F42" s="19">
        <v>56217.54</v>
      </c>
      <c r="G42" s="19">
        <v>871.95</v>
      </c>
      <c r="H42" s="19">
        <v>871.95</v>
      </c>
      <c r="I42" s="19">
        <v>871.95</v>
      </c>
      <c r="J42" s="19">
        <v>871.95</v>
      </c>
      <c r="K42" s="19">
        <v>55345.59</v>
      </c>
      <c r="L42" s="19">
        <v>0</v>
      </c>
      <c r="M42" s="19">
        <v>0</v>
      </c>
      <c r="N42" s="23">
        <f t="shared" si="0"/>
        <v>1.5510283801105492E-2</v>
      </c>
      <c r="O42" s="13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18" t="s">
        <v>130</v>
      </c>
      <c r="B43" s="17" t="s">
        <v>206</v>
      </c>
      <c r="C43" s="18" t="s">
        <v>174</v>
      </c>
      <c r="D43" s="19">
        <v>10000</v>
      </c>
      <c r="E43" s="19">
        <v>46217.54</v>
      </c>
      <c r="F43" s="19">
        <v>56217.54</v>
      </c>
      <c r="G43" s="19">
        <v>871.95</v>
      </c>
      <c r="H43" s="19">
        <v>871.95</v>
      </c>
      <c r="I43" s="19">
        <v>871.95</v>
      </c>
      <c r="J43" s="19">
        <v>871.95</v>
      </c>
      <c r="K43" s="19">
        <v>55345.59</v>
      </c>
      <c r="L43" s="19">
        <v>0</v>
      </c>
      <c r="M43" s="19">
        <v>0</v>
      </c>
      <c r="N43" s="23">
        <f t="shared" si="0"/>
        <v>1.5510283801105492E-2</v>
      </c>
      <c r="O43" s="13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18" t="s">
        <v>87</v>
      </c>
      <c r="B44" s="17" t="s">
        <v>206</v>
      </c>
      <c r="C44" s="18" t="s">
        <v>51</v>
      </c>
      <c r="D44" s="19">
        <v>10000</v>
      </c>
      <c r="E44" s="19">
        <v>46217.54</v>
      </c>
      <c r="F44" s="19">
        <v>56217.54</v>
      </c>
      <c r="G44" s="19">
        <v>871.95</v>
      </c>
      <c r="H44" s="19">
        <v>871.95</v>
      </c>
      <c r="I44" s="19">
        <v>871.95</v>
      </c>
      <c r="J44" s="19">
        <v>871.95</v>
      </c>
      <c r="K44" s="19">
        <v>55345.59</v>
      </c>
      <c r="L44" s="19">
        <v>0</v>
      </c>
      <c r="M44" s="19">
        <v>0</v>
      </c>
      <c r="N44" s="23">
        <f t="shared" si="0"/>
        <v>1.5510283801105492E-2</v>
      </c>
      <c r="O44" s="13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18" t="s">
        <v>131</v>
      </c>
      <c r="B45" s="17" t="s">
        <v>118</v>
      </c>
      <c r="C45" s="18" t="s">
        <v>175</v>
      </c>
      <c r="D45" s="19">
        <v>167145.01</v>
      </c>
      <c r="E45" s="19">
        <v>15755</v>
      </c>
      <c r="F45" s="19">
        <v>182900.01</v>
      </c>
      <c r="G45" s="19">
        <v>27747.61</v>
      </c>
      <c r="H45" s="19">
        <v>16.11</v>
      </c>
      <c r="I45" s="19">
        <v>16.11</v>
      </c>
      <c r="J45" s="19">
        <v>16.11</v>
      </c>
      <c r="K45" s="19">
        <v>155152.4</v>
      </c>
      <c r="L45" s="19">
        <v>27731.5</v>
      </c>
      <c r="M45" s="19">
        <v>0</v>
      </c>
      <c r="N45" s="23">
        <f t="shared" si="0"/>
        <v>8.8080913718922149E-5</v>
      </c>
      <c r="O45" s="13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x14ac:dyDescent="0.25">
      <c r="A46" s="18" t="s">
        <v>132</v>
      </c>
      <c r="B46" s="17" t="s">
        <v>118</v>
      </c>
      <c r="C46" s="18" t="s">
        <v>176</v>
      </c>
      <c r="D46" s="19">
        <v>163906.89000000001</v>
      </c>
      <c r="E46" s="19">
        <v>15755</v>
      </c>
      <c r="F46" s="19">
        <v>179661.89</v>
      </c>
      <c r="G46" s="19">
        <v>27747.61</v>
      </c>
      <c r="H46" s="19">
        <v>16.11</v>
      </c>
      <c r="I46" s="19">
        <v>16.11</v>
      </c>
      <c r="J46" s="19">
        <v>16.11</v>
      </c>
      <c r="K46" s="19">
        <v>151914.28</v>
      </c>
      <c r="L46" s="19">
        <v>27731.5</v>
      </c>
      <c r="M46" s="19">
        <v>0</v>
      </c>
      <c r="N46" s="23">
        <f t="shared" si="0"/>
        <v>8.9668432186703576E-5</v>
      </c>
      <c r="O46" s="13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x14ac:dyDescent="0.25">
      <c r="A47" s="18" t="s">
        <v>133</v>
      </c>
      <c r="B47" s="17" t="s">
        <v>118</v>
      </c>
      <c r="C47" s="18" t="s">
        <v>177</v>
      </c>
      <c r="D47" s="19">
        <v>1928.75</v>
      </c>
      <c r="E47" s="19">
        <v>-1928.75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3">
        <v>0</v>
      </c>
      <c r="O47" s="13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x14ac:dyDescent="0.25">
      <c r="A48" s="18" t="s">
        <v>88</v>
      </c>
      <c r="B48" s="17" t="s">
        <v>118</v>
      </c>
      <c r="C48" s="18" t="s">
        <v>52</v>
      </c>
      <c r="D48" s="19">
        <v>1928.75</v>
      </c>
      <c r="E48" s="19">
        <v>-1928.75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3">
        <v>0</v>
      </c>
      <c r="O48" s="13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5">
      <c r="A49" s="18" t="s">
        <v>134</v>
      </c>
      <c r="B49" s="17" t="s">
        <v>118</v>
      </c>
      <c r="C49" s="18" t="s">
        <v>178</v>
      </c>
      <c r="D49" s="19">
        <v>64732.44</v>
      </c>
      <c r="E49" s="19">
        <v>9178.75</v>
      </c>
      <c r="F49" s="19">
        <v>73911.19</v>
      </c>
      <c r="G49" s="19">
        <v>12547.61</v>
      </c>
      <c r="H49" s="19">
        <v>16.11</v>
      </c>
      <c r="I49" s="19">
        <v>16.11</v>
      </c>
      <c r="J49" s="19">
        <v>16.11</v>
      </c>
      <c r="K49" s="19">
        <v>61363.58</v>
      </c>
      <c r="L49" s="19">
        <v>12531.5</v>
      </c>
      <c r="M49" s="19">
        <v>0</v>
      </c>
      <c r="N49" s="23">
        <f t="shared" si="0"/>
        <v>2.1796428930450178E-4</v>
      </c>
      <c r="O49" s="13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5">
      <c r="A50" s="18" t="s">
        <v>226</v>
      </c>
      <c r="B50" s="17" t="s">
        <v>118</v>
      </c>
      <c r="C50" s="18" t="s">
        <v>260</v>
      </c>
      <c r="D50" s="19">
        <v>0</v>
      </c>
      <c r="E50" s="19">
        <v>6300</v>
      </c>
      <c r="F50" s="19">
        <v>6300</v>
      </c>
      <c r="G50" s="19">
        <v>0</v>
      </c>
      <c r="H50" s="19">
        <v>0</v>
      </c>
      <c r="I50" s="19">
        <v>0</v>
      </c>
      <c r="J50" s="19">
        <v>0</v>
      </c>
      <c r="K50" s="19">
        <v>6300</v>
      </c>
      <c r="L50" s="19">
        <v>0</v>
      </c>
      <c r="M50" s="19">
        <v>0</v>
      </c>
      <c r="N50" s="23">
        <f t="shared" si="0"/>
        <v>0</v>
      </c>
      <c r="O50" s="13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5">
      <c r="A51" s="18" t="s">
        <v>274</v>
      </c>
      <c r="B51" s="17" t="s">
        <v>118</v>
      </c>
      <c r="C51" s="18" t="s">
        <v>281</v>
      </c>
      <c r="D51" s="19">
        <v>0</v>
      </c>
      <c r="E51" s="19">
        <v>200</v>
      </c>
      <c r="F51" s="19">
        <v>200</v>
      </c>
      <c r="G51" s="19">
        <v>0</v>
      </c>
      <c r="H51" s="19">
        <v>0</v>
      </c>
      <c r="I51" s="19">
        <v>0</v>
      </c>
      <c r="J51" s="19">
        <v>0</v>
      </c>
      <c r="K51" s="19">
        <v>200</v>
      </c>
      <c r="L51" s="19">
        <v>0</v>
      </c>
      <c r="M51" s="19">
        <v>0</v>
      </c>
      <c r="N51" s="23">
        <f t="shared" si="0"/>
        <v>0</v>
      </c>
      <c r="O51" s="13"/>
      <c r="P51" s="1"/>
      <c r="Q51" s="1"/>
      <c r="R51" s="1"/>
      <c r="S51" s="1"/>
      <c r="T51" s="1"/>
      <c r="U51" s="1"/>
      <c r="V51" s="1"/>
      <c r="W51" s="1"/>
      <c r="X51" s="1"/>
    </row>
    <row r="52" spans="1:24" ht="16.5" x14ac:dyDescent="0.25">
      <c r="A52" s="18" t="s">
        <v>89</v>
      </c>
      <c r="B52" s="17" t="s">
        <v>118</v>
      </c>
      <c r="C52" s="18" t="s">
        <v>179</v>
      </c>
      <c r="D52" s="19">
        <v>10445</v>
      </c>
      <c r="E52" s="19">
        <v>0</v>
      </c>
      <c r="F52" s="19">
        <v>10445</v>
      </c>
      <c r="G52" s="19">
        <v>0</v>
      </c>
      <c r="H52" s="19">
        <v>0</v>
      </c>
      <c r="I52" s="19">
        <v>0</v>
      </c>
      <c r="J52" s="19">
        <v>0</v>
      </c>
      <c r="K52" s="19">
        <v>10445</v>
      </c>
      <c r="L52" s="19">
        <v>0</v>
      </c>
      <c r="M52" s="19">
        <v>0</v>
      </c>
      <c r="N52" s="23">
        <f t="shared" si="0"/>
        <v>0</v>
      </c>
      <c r="O52" s="13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x14ac:dyDescent="0.25">
      <c r="A53" s="18" t="s">
        <v>90</v>
      </c>
      <c r="B53" s="17" t="s">
        <v>118</v>
      </c>
      <c r="C53" s="18" t="s">
        <v>53</v>
      </c>
      <c r="D53" s="19">
        <v>6893.4</v>
      </c>
      <c r="E53" s="19">
        <v>-5000</v>
      </c>
      <c r="F53" s="19">
        <v>1893.4</v>
      </c>
      <c r="G53" s="19">
        <v>0</v>
      </c>
      <c r="H53" s="19">
        <v>0</v>
      </c>
      <c r="I53" s="19">
        <v>0</v>
      </c>
      <c r="J53" s="19">
        <v>0</v>
      </c>
      <c r="K53" s="19">
        <v>1893.4</v>
      </c>
      <c r="L53" s="19">
        <v>0</v>
      </c>
      <c r="M53" s="19">
        <v>0</v>
      </c>
      <c r="N53" s="23">
        <f t="shared" si="0"/>
        <v>0</v>
      </c>
      <c r="O53" s="13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5">
      <c r="A54" s="18" t="s">
        <v>227</v>
      </c>
      <c r="B54" s="17" t="s">
        <v>118</v>
      </c>
      <c r="C54" s="18" t="s">
        <v>189</v>
      </c>
      <c r="D54" s="19">
        <v>0</v>
      </c>
      <c r="E54" s="19">
        <v>8525</v>
      </c>
      <c r="F54" s="19">
        <v>8525</v>
      </c>
      <c r="G54" s="19">
        <v>6531.5</v>
      </c>
      <c r="H54" s="19">
        <v>0</v>
      </c>
      <c r="I54" s="19">
        <v>0</v>
      </c>
      <c r="J54" s="19">
        <v>0</v>
      </c>
      <c r="K54" s="19">
        <v>1993.5</v>
      </c>
      <c r="L54" s="19">
        <v>6531.5</v>
      </c>
      <c r="M54" s="19">
        <v>0</v>
      </c>
      <c r="N54" s="23">
        <f t="shared" si="0"/>
        <v>0</v>
      </c>
      <c r="O54" s="13"/>
      <c r="P54" s="1"/>
      <c r="Q54" s="1"/>
      <c r="R54" s="1"/>
      <c r="S54" s="1"/>
      <c r="T54" s="1"/>
      <c r="U54" s="1"/>
      <c r="V54" s="1"/>
      <c r="W54" s="1"/>
      <c r="X54" s="1"/>
    </row>
    <row r="55" spans="1:24" ht="16.5" x14ac:dyDescent="0.25">
      <c r="A55" s="18" t="s">
        <v>91</v>
      </c>
      <c r="B55" s="17" t="s">
        <v>118</v>
      </c>
      <c r="C55" s="18" t="s">
        <v>54</v>
      </c>
      <c r="D55" s="19">
        <v>47394.04</v>
      </c>
      <c r="E55" s="19">
        <v>-846.25</v>
      </c>
      <c r="F55" s="19">
        <v>46547.79</v>
      </c>
      <c r="G55" s="19">
        <v>6016.11</v>
      </c>
      <c r="H55" s="19">
        <v>16.11</v>
      </c>
      <c r="I55" s="19">
        <v>16.11</v>
      </c>
      <c r="J55" s="19">
        <v>16.11</v>
      </c>
      <c r="K55" s="19">
        <v>40531.68</v>
      </c>
      <c r="L55" s="19">
        <v>6000</v>
      </c>
      <c r="M55" s="19">
        <v>0</v>
      </c>
      <c r="N55" s="23">
        <f t="shared" si="0"/>
        <v>3.4609591561704647E-4</v>
      </c>
      <c r="O55" s="13"/>
      <c r="P55" s="1"/>
      <c r="Q55" s="1"/>
      <c r="R55" s="1"/>
      <c r="S55" s="1"/>
      <c r="T55" s="1"/>
      <c r="U55" s="1"/>
      <c r="V55" s="1"/>
      <c r="W55" s="1"/>
      <c r="X55" s="1"/>
    </row>
    <row r="56" spans="1:24" ht="16.5" x14ac:dyDescent="0.25">
      <c r="A56" s="18" t="s">
        <v>135</v>
      </c>
      <c r="B56" s="17" t="s">
        <v>118</v>
      </c>
      <c r="C56" s="18" t="s">
        <v>180</v>
      </c>
      <c r="D56" s="19">
        <v>57420</v>
      </c>
      <c r="E56" s="19">
        <v>0</v>
      </c>
      <c r="F56" s="19">
        <v>57420</v>
      </c>
      <c r="G56" s="19">
        <v>4800</v>
      </c>
      <c r="H56" s="19">
        <v>0</v>
      </c>
      <c r="I56" s="19">
        <v>0</v>
      </c>
      <c r="J56" s="19">
        <v>0</v>
      </c>
      <c r="K56" s="19">
        <v>52620</v>
      </c>
      <c r="L56" s="19">
        <v>4800</v>
      </c>
      <c r="M56" s="19">
        <v>0</v>
      </c>
      <c r="N56" s="23">
        <f t="shared" si="0"/>
        <v>0</v>
      </c>
      <c r="O56" s="13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8" t="s">
        <v>92</v>
      </c>
      <c r="B57" s="17" t="s">
        <v>118</v>
      </c>
      <c r="C57" s="18" t="s">
        <v>48</v>
      </c>
      <c r="D57" s="19">
        <v>57420</v>
      </c>
      <c r="E57" s="19">
        <v>0</v>
      </c>
      <c r="F57" s="19">
        <v>57420</v>
      </c>
      <c r="G57" s="19">
        <v>4800</v>
      </c>
      <c r="H57" s="19">
        <v>0</v>
      </c>
      <c r="I57" s="19">
        <v>0</v>
      </c>
      <c r="J57" s="19">
        <v>0</v>
      </c>
      <c r="K57" s="19">
        <v>52620</v>
      </c>
      <c r="L57" s="19">
        <v>4800</v>
      </c>
      <c r="M57" s="19">
        <v>0</v>
      </c>
      <c r="N57" s="23">
        <f t="shared" si="0"/>
        <v>0</v>
      </c>
      <c r="O57" s="13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8" t="s">
        <v>136</v>
      </c>
      <c r="B58" s="17" t="s">
        <v>118</v>
      </c>
      <c r="C58" s="18" t="s">
        <v>181</v>
      </c>
      <c r="D58" s="19">
        <v>2500</v>
      </c>
      <c r="E58" s="19">
        <v>7500</v>
      </c>
      <c r="F58" s="19">
        <v>10000</v>
      </c>
      <c r="G58" s="19">
        <v>9900</v>
      </c>
      <c r="H58" s="19">
        <v>0</v>
      </c>
      <c r="I58" s="19">
        <v>0</v>
      </c>
      <c r="J58" s="19">
        <v>0</v>
      </c>
      <c r="K58" s="19">
        <v>100</v>
      </c>
      <c r="L58" s="19">
        <v>9900</v>
      </c>
      <c r="M58" s="19">
        <v>0</v>
      </c>
      <c r="N58" s="23">
        <f t="shared" si="0"/>
        <v>0</v>
      </c>
      <c r="O58" s="13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8" t="s">
        <v>93</v>
      </c>
      <c r="B59" s="17" t="s">
        <v>118</v>
      </c>
      <c r="C59" s="18" t="s">
        <v>49</v>
      </c>
      <c r="D59" s="19">
        <v>2500</v>
      </c>
      <c r="E59" s="19">
        <v>7400</v>
      </c>
      <c r="F59" s="19">
        <v>9900</v>
      </c>
      <c r="G59" s="19">
        <v>9900</v>
      </c>
      <c r="H59" s="19">
        <v>0</v>
      </c>
      <c r="I59" s="19">
        <v>0</v>
      </c>
      <c r="J59" s="19">
        <v>0</v>
      </c>
      <c r="K59" s="19">
        <v>0</v>
      </c>
      <c r="L59" s="19">
        <v>9900</v>
      </c>
      <c r="M59" s="19">
        <v>0</v>
      </c>
      <c r="N59" s="23">
        <f t="shared" si="0"/>
        <v>0</v>
      </c>
      <c r="O59" s="13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8" t="s">
        <v>228</v>
      </c>
      <c r="B60" s="17" t="s">
        <v>118</v>
      </c>
      <c r="C60" s="18" t="s">
        <v>249</v>
      </c>
      <c r="D60" s="19">
        <v>0</v>
      </c>
      <c r="E60" s="19">
        <v>100</v>
      </c>
      <c r="F60" s="19">
        <v>100</v>
      </c>
      <c r="G60" s="19">
        <v>0</v>
      </c>
      <c r="H60" s="19">
        <v>0</v>
      </c>
      <c r="I60" s="19">
        <v>0</v>
      </c>
      <c r="J60" s="19">
        <v>0</v>
      </c>
      <c r="K60" s="19">
        <v>100</v>
      </c>
      <c r="L60" s="19">
        <v>0</v>
      </c>
      <c r="M60" s="19">
        <v>0</v>
      </c>
      <c r="N60" s="23">
        <f t="shared" si="0"/>
        <v>0</v>
      </c>
      <c r="O60" s="13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8" t="s">
        <v>137</v>
      </c>
      <c r="B61" s="17" t="s">
        <v>118</v>
      </c>
      <c r="C61" s="18" t="s">
        <v>182</v>
      </c>
      <c r="D61" s="19">
        <v>19325.7</v>
      </c>
      <c r="E61" s="19">
        <v>3900</v>
      </c>
      <c r="F61" s="19">
        <v>23225.7</v>
      </c>
      <c r="G61" s="19">
        <v>500</v>
      </c>
      <c r="H61" s="19">
        <v>0</v>
      </c>
      <c r="I61" s="19">
        <v>0</v>
      </c>
      <c r="J61" s="19">
        <v>0</v>
      </c>
      <c r="K61" s="19">
        <v>22725.7</v>
      </c>
      <c r="L61" s="19">
        <v>500</v>
      </c>
      <c r="M61" s="19">
        <v>0</v>
      </c>
      <c r="N61" s="23">
        <f t="shared" si="0"/>
        <v>0</v>
      </c>
      <c r="O61" s="13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8" t="s">
        <v>94</v>
      </c>
      <c r="B62" s="17" t="s">
        <v>118</v>
      </c>
      <c r="C62" s="18" t="s">
        <v>55</v>
      </c>
      <c r="D62" s="19">
        <v>18000</v>
      </c>
      <c r="E62" s="19">
        <v>3000</v>
      </c>
      <c r="F62" s="19">
        <v>21000</v>
      </c>
      <c r="G62" s="19">
        <v>0</v>
      </c>
      <c r="H62" s="19">
        <v>0</v>
      </c>
      <c r="I62" s="19">
        <v>0</v>
      </c>
      <c r="J62" s="19">
        <v>0</v>
      </c>
      <c r="K62" s="19">
        <v>21000</v>
      </c>
      <c r="L62" s="19">
        <v>0</v>
      </c>
      <c r="M62" s="19">
        <v>0</v>
      </c>
      <c r="N62" s="23">
        <f t="shared" si="0"/>
        <v>0</v>
      </c>
      <c r="O62" s="13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8" t="s">
        <v>229</v>
      </c>
      <c r="B63" s="17" t="s">
        <v>118</v>
      </c>
      <c r="C63" s="18" t="s">
        <v>261</v>
      </c>
      <c r="D63" s="19">
        <v>0</v>
      </c>
      <c r="E63" s="19">
        <v>200</v>
      </c>
      <c r="F63" s="19">
        <v>200</v>
      </c>
      <c r="G63" s="19">
        <v>0</v>
      </c>
      <c r="H63" s="19">
        <v>0</v>
      </c>
      <c r="I63" s="19">
        <v>0</v>
      </c>
      <c r="J63" s="19">
        <v>0</v>
      </c>
      <c r="K63" s="19">
        <v>200</v>
      </c>
      <c r="L63" s="19">
        <v>0</v>
      </c>
      <c r="M63" s="19">
        <v>0</v>
      </c>
      <c r="N63" s="23">
        <f t="shared" si="0"/>
        <v>0</v>
      </c>
      <c r="O63" s="13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8" t="s">
        <v>95</v>
      </c>
      <c r="B64" s="17" t="s">
        <v>118</v>
      </c>
      <c r="C64" s="18" t="s">
        <v>50</v>
      </c>
      <c r="D64" s="19">
        <v>1325.7</v>
      </c>
      <c r="E64" s="19">
        <v>-500</v>
      </c>
      <c r="F64" s="19">
        <v>825.7</v>
      </c>
      <c r="G64" s="19">
        <v>0</v>
      </c>
      <c r="H64" s="19">
        <v>0</v>
      </c>
      <c r="I64" s="19">
        <v>0</v>
      </c>
      <c r="J64" s="19">
        <v>0</v>
      </c>
      <c r="K64" s="19">
        <v>825.7</v>
      </c>
      <c r="L64" s="19">
        <v>0</v>
      </c>
      <c r="M64" s="19">
        <v>0</v>
      </c>
      <c r="N64" s="23">
        <f t="shared" si="0"/>
        <v>0</v>
      </c>
      <c r="O64" s="13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8" t="s">
        <v>230</v>
      </c>
      <c r="B65" s="17" t="s">
        <v>118</v>
      </c>
      <c r="C65" s="18" t="s">
        <v>251</v>
      </c>
      <c r="D65" s="19">
        <v>0</v>
      </c>
      <c r="E65" s="19">
        <v>850</v>
      </c>
      <c r="F65" s="19">
        <v>850</v>
      </c>
      <c r="G65" s="19">
        <v>350</v>
      </c>
      <c r="H65" s="19">
        <v>0</v>
      </c>
      <c r="I65" s="19">
        <v>0</v>
      </c>
      <c r="J65" s="19">
        <v>0</v>
      </c>
      <c r="K65" s="19">
        <v>500</v>
      </c>
      <c r="L65" s="19">
        <v>350</v>
      </c>
      <c r="M65" s="19">
        <v>0</v>
      </c>
      <c r="N65" s="23">
        <f t="shared" si="0"/>
        <v>0</v>
      </c>
      <c r="O65" s="13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8" t="s">
        <v>231</v>
      </c>
      <c r="B66" s="17" t="s">
        <v>118</v>
      </c>
      <c r="C66" s="18" t="s">
        <v>262</v>
      </c>
      <c r="D66" s="19">
        <v>0</v>
      </c>
      <c r="E66" s="19">
        <v>100</v>
      </c>
      <c r="F66" s="19">
        <v>100</v>
      </c>
      <c r="G66" s="19">
        <v>0</v>
      </c>
      <c r="H66" s="19">
        <v>0</v>
      </c>
      <c r="I66" s="19">
        <v>0</v>
      </c>
      <c r="J66" s="19">
        <v>0</v>
      </c>
      <c r="K66" s="19">
        <v>100</v>
      </c>
      <c r="L66" s="19">
        <v>0</v>
      </c>
      <c r="M66" s="19">
        <v>0</v>
      </c>
      <c r="N66" s="23">
        <f t="shared" si="0"/>
        <v>0</v>
      </c>
      <c r="O66" s="13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8" t="s">
        <v>232</v>
      </c>
      <c r="B67" s="17" t="s">
        <v>118</v>
      </c>
      <c r="C67" s="18" t="s">
        <v>263</v>
      </c>
      <c r="D67" s="19">
        <v>0</v>
      </c>
      <c r="E67" s="19">
        <v>250</v>
      </c>
      <c r="F67" s="19">
        <v>250</v>
      </c>
      <c r="G67" s="19">
        <v>150</v>
      </c>
      <c r="H67" s="19">
        <v>0</v>
      </c>
      <c r="I67" s="19">
        <v>0</v>
      </c>
      <c r="J67" s="19">
        <v>0</v>
      </c>
      <c r="K67" s="19">
        <v>100</v>
      </c>
      <c r="L67" s="19">
        <v>150</v>
      </c>
      <c r="M67" s="19">
        <v>0</v>
      </c>
      <c r="N67" s="23">
        <f t="shared" ref="N67:N79" si="1">+I67/F67</f>
        <v>0</v>
      </c>
      <c r="O67" s="13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8" t="s">
        <v>138</v>
      </c>
      <c r="B68" s="17" t="s">
        <v>118</v>
      </c>
      <c r="C68" s="18" t="s">
        <v>183</v>
      </c>
      <c r="D68" s="19">
        <v>18000</v>
      </c>
      <c r="E68" s="19">
        <v>-4325</v>
      </c>
      <c r="F68" s="19">
        <v>13675</v>
      </c>
      <c r="G68" s="19">
        <v>0</v>
      </c>
      <c r="H68" s="19">
        <v>0</v>
      </c>
      <c r="I68" s="19">
        <v>0</v>
      </c>
      <c r="J68" s="19">
        <v>0</v>
      </c>
      <c r="K68" s="19">
        <v>13675</v>
      </c>
      <c r="L68" s="19">
        <v>0</v>
      </c>
      <c r="M68" s="19">
        <v>0</v>
      </c>
      <c r="N68" s="23">
        <f t="shared" si="1"/>
        <v>0</v>
      </c>
      <c r="O68" s="13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8" t="s">
        <v>96</v>
      </c>
      <c r="B69" s="17" t="s">
        <v>118</v>
      </c>
      <c r="C69" s="18" t="s">
        <v>56</v>
      </c>
      <c r="D69" s="19">
        <v>18000</v>
      </c>
      <c r="E69" s="19">
        <v>-4425</v>
      </c>
      <c r="F69" s="19">
        <v>13575</v>
      </c>
      <c r="G69" s="19">
        <v>0</v>
      </c>
      <c r="H69" s="19">
        <v>0</v>
      </c>
      <c r="I69" s="19">
        <v>0</v>
      </c>
      <c r="J69" s="19">
        <v>0</v>
      </c>
      <c r="K69" s="19">
        <v>13575</v>
      </c>
      <c r="L69" s="19">
        <v>0</v>
      </c>
      <c r="M69" s="19">
        <v>0</v>
      </c>
      <c r="N69" s="23">
        <f t="shared" si="1"/>
        <v>0</v>
      </c>
      <c r="O69" s="13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8" t="s">
        <v>233</v>
      </c>
      <c r="B70" s="17" t="s">
        <v>118</v>
      </c>
      <c r="C70" s="18" t="s">
        <v>264</v>
      </c>
      <c r="D70" s="19">
        <v>0</v>
      </c>
      <c r="E70" s="19">
        <v>100</v>
      </c>
      <c r="F70" s="19">
        <v>100</v>
      </c>
      <c r="G70" s="19">
        <v>0</v>
      </c>
      <c r="H70" s="19">
        <v>0</v>
      </c>
      <c r="I70" s="19">
        <v>0</v>
      </c>
      <c r="J70" s="19">
        <v>0</v>
      </c>
      <c r="K70" s="19">
        <v>100</v>
      </c>
      <c r="L70" s="19">
        <v>0</v>
      </c>
      <c r="M70" s="19">
        <v>0</v>
      </c>
      <c r="N70" s="23">
        <f t="shared" si="1"/>
        <v>0</v>
      </c>
      <c r="O70" s="13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8" t="s">
        <v>234</v>
      </c>
      <c r="B71" s="17" t="s">
        <v>118</v>
      </c>
      <c r="C71" s="18" t="s">
        <v>255</v>
      </c>
      <c r="D71" s="19">
        <v>0</v>
      </c>
      <c r="E71" s="19">
        <v>1430</v>
      </c>
      <c r="F71" s="19">
        <v>1430</v>
      </c>
      <c r="G71" s="19">
        <v>0</v>
      </c>
      <c r="H71" s="19">
        <v>0</v>
      </c>
      <c r="I71" s="19">
        <v>0</v>
      </c>
      <c r="J71" s="19">
        <v>0</v>
      </c>
      <c r="K71" s="19">
        <v>1430</v>
      </c>
      <c r="L71" s="19">
        <v>0</v>
      </c>
      <c r="M71" s="19">
        <v>0</v>
      </c>
      <c r="N71" s="23">
        <f t="shared" si="1"/>
        <v>0</v>
      </c>
      <c r="O71" s="13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8" t="s">
        <v>235</v>
      </c>
      <c r="B72" s="17" t="s">
        <v>118</v>
      </c>
      <c r="C72" s="18" t="s">
        <v>265</v>
      </c>
      <c r="D72" s="19">
        <v>0</v>
      </c>
      <c r="E72" s="19">
        <v>1430</v>
      </c>
      <c r="F72" s="19">
        <v>1430</v>
      </c>
      <c r="G72" s="19">
        <v>0</v>
      </c>
      <c r="H72" s="19">
        <v>0</v>
      </c>
      <c r="I72" s="19">
        <v>0</v>
      </c>
      <c r="J72" s="19">
        <v>0</v>
      </c>
      <c r="K72" s="19">
        <v>1430</v>
      </c>
      <c r="L72" s="19">
        <v>0</v>
      </c>
      <c r="M72" s="19">
        <v>0</v>
      </c>
      <c r="N72" s="23">
        <f t="shared" si="1"/>
        <v>0</v>
      </c>
      <c r="O72" s="13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8" t="s">
        <v>139</v>
      </c>
      <c r="B73" s="17" t="s">
        <v>118</v>
      </c>
      <c r="C73" s="18" t="s">
        <v>184</v>
      </c>
      <c r="D73" s="19">
        <v>3238.12</v>
      </c>
      <c r="E73" s="19">
        <v>0</v>
      </c>
      <c r="F73" s="19">
        <v>3238.12</v>
      </c>
      <c r="G73" s="19">
        <v>0</v>
      </c>
      <c r="H73" s="19">
        <v>0</v>
      </c>
      <c r="I73" s="19">
        <v>0</v>
      </c>
      <c r="J73" s="19">
        <v>0</v>
      </c>
      <c r="K73" s="19">
        <v>3238.12</v>
      </c>
      <c r="L73" s="19">
        <v>0</v>
      </c>
      <c r="M73" s="19">
        <v>0</v>
      </c>
      <c r="N73" s="23">
        <f t="shared" si="1"/>
        <v>0</v>
      </c>
      <c r="O73" s="13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8" t="s">
        <v>140</v>
      </c>
      <c r="B74" s="17" t="s">
        <v>118</v>
      </c>
      <c r="C74" s="18" t="s">
        <v>185</v>
      </c>
      <c r="D74" s="19">
        <v>3238.12</v>
      </c>
      <c r="E74" s="19">
        <v>0</v>
      </c>
      <c r="F74" s="19">
        <v>3238.12</v>
      </c>
      <c r="G74" s="19">
        <v>0</v>
      </c>
      <c r="H74" s="19">
        <v>0</v>
      </c>
      <c r="I74" s="19">
        <v>0</v>
      </c>
      <c r="J74" s="19">
        <v>0</v>
      </c>
      <c r="K74" s="19">
        <v>3238.12</v>
      </c>
      <c r="L74" s="19">
        <v>0</v>
      </c>
      <c r="M74" s="19">
        <v>0</v>
      </c>
      <c r="N74" s="23">
        <f t="shared" si="1"/>
        <v>0</v>
      </c>
      <c r="O74" s="13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8" t="s">
        <v>97</v>
      </c>
      <c r="B75" s="17" t="s">
        <v>118</v>
      </c>
      <c r="C75" s="18" t="s">
        <v>186</v>
      </c>
      <c r="D75" s="19">
        <v>3238.12</v>
      </c>
      <c r="E75" s="19">
        <v>0</v>
      </c>
      <c r="F75" s="19">
        <v>3238.12</v>
      </c>
      <c r="G75" s="19">
        <v>0</v>
      </c>
      <c r="H75" s="19">
        <v>0</v>
      </c>
      <c r="I75" s="19">
        <v>0</v>
      </c>
      <c r="J75" s="19">
        <v>0</v>
      </c>
      <c r="K75" s="19">
        <v>3238.12</v>
      </c>
      <c r="L75" s="19">
        <v>0</v>
      </c>
      <c r="M75" s="19">
        <v>0</v>
      </c>
      <c r="N75" s="23">
        <f t="shared" si="1"/>
        <v>0</v>
      </c>
      <c r="O75" s="13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8" t="s">
        <v>141</v>
      </c>
      <c r="B76" s="18" t="s">
        <v>57</v>
      </c>
      <c r="C76" s="18" t="s">
        <v>57</v>
      </c>
      <c r="D76" s="19">
        <v>1925538.46</v>
      </c>
      <c r="E76" s="19">
        <v>515172.91</v>
      </c>
      <c r="F76" s="19">
        <v>2440711.37</v>
      </c>
      <c r="G76" s="19">
        <v>346067.47</v>
      </c>
      <c r="H76" s="19">
        <v>0</v>
      </c>
      <c r="I76" s="19">
        <v>0</v>
      </c>
      <c r="J76" s="19">
        <v>0</v>
      </c>
      <c r="K76" s="19">
        <v>2094643.9</v>
      </c>
      <c r="L76" s="19">
        <v>346067.47</v>
      </c>
      <c r="M76" s="19">
        <v>0</v>
      </c>
      <c r="N76" s="23">
        <f t="shared" si="1"/>
        <v>0</v>
      </c>
      <c r="O76" s="13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8" t="s">
        <v>142</v>
      </c>
      <c r="B77" s="18" t="s">
        <v>57</v>
      </c>
      <c r="C77" s="18" t="s">
        <v>187</v>
      </c>
      <c r="D77" s="19">
        <v>362381.31</v>
      </c>
      <c r="E77" s="19">
        <v>512444</v>
      </c>
      <c r="F77" s="19">
        <v>874825.31</v>
      </c>
      <c r="G77" s="19">
        <v>292332.27</v>
      </c>
      <c r="H77" s="19">
        <v>0</v>
      </c>
      <c r="I77" s="19">
        <v>0</v>
      </c>
      <c r="J77" s="19">
        <v>0</v>
      </c>
      <c r="K77" s="19">
        <v>582493.04</v>
      </c>
      <c r="L77" s="19">
        <v>292332.27</v>
      </c>
      <c r="M77" s="19">
        <v>0</v>
      </c>
      <c r="N77" s="23">
        <f t="shared" si="1"/>
        <v>0</v>
      </c>
      <c r="O77" s="13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8" t="s">
        <v>143</v>
      </c>
      <c r="B78" s="18" t="s">
        <v>57</v>
      </c>
      <c r="C78" s="18" t="s">
        <v>178</v>
      </c>
      <c r="D78" s="19">
        <v>100256.25</v>
      </c>
      <c r="E78" s="19">
        <v>-99445</v>
      </c>
      <c r="F78" s="19">
        <v>811.25</v>
      </c>
      <c r="G78" s="19">
        <v>471.25</v>
      </c>
      <c r="H78" s="19">
        <v>0</v>
      </c>
      <c r="I78" s="19">
        <v>0</v>
      </c>
      <c r="J78" s="19">
        <v>0</v>
      </c>
      <c r="K78" s="19">
        <v>340</v>
      </c>
      <c r="L78" s="19">
        <v>471.25</v>
      </c>
      <c r="M78" s="19">
        <v>0</v>
      </c>
      <c r="N78" s="23">
        <f t="shared" si="1"/>
        <v>0</v>
      </c>
      <c r="O78" s="13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8" t="s">
        <v>98</v>
      </c>
      <c r="B79" s="18" t="s">
        <v>57</v>
      </c>
      <c r="C79" s="18" t="s">
        <v>179</v>
      </c>
      <c r="D79" s="19">
        <v>10140</v>
      </c>
      <c r="E79" s="19">
        <v>-10000</v>
      </c>
      <c r="F79" s="19">
        <v>140</v>
      </c>
      <c r="G79" s="19">
        <v>0</v>
      </c>
      <c r="H79" s="19">
        <v>0</v>
      </c>
      <c r="I79" s="19">
        <v>0</v>
      </c>
      <c r="J79" s="19">
        <v>0</v>
      </c>
      <c r="K79" s="19">
        <v>140</v>
      </c>
      <c r="L79" s="19">
        <v>0</v>
      </c>
      <c r="M79" s="19">
        <v>0</v>
      </c>
      <c r="N79" s="23">
        <f t="shared" si="1"/>
        <v>0</v>
      </c>
      <c r="O79" s="13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8" t="s">
        <v>116</v>
      </c>
      <c r="B80" s="18" t="s">
        <v>57</v>
      </c>
      <c r="C80" s="18" t="s">
        <v>117</v>
      </c>
      <c r="D80" s="19">
        <v>10000</v>
      </c>
      <c r="E80" s="19">
        <v>-10000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23">
        <v>0</v>
      </c>
      <c r="O80" s="13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8" t="s">
        <v>99</v>
      </c>
      <c r="B81" s="18" t="s">
        <v>57</v>
      </c>
      <c r="C81" s="18" t="s">
        <v>188</v>
      </c>
      <c r="D81" s="19">
        <v>72445</v>
      </c>
      <c r="E81" s="19">
        <v>-72445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3">
        <v>0</v>
      </c>
      <c r="O81" s="13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8" t="s">
        <v>100</v>
      </c>
      <c r="B82" s="18" t="s">
        <v>57</v>
      </c>
      <c r="C82" s="18" t="s">
        <v>189</v>
      </c>
      <c r="D82" s="19">
        <v>7671.25</v>
      </c>
      <c r="E82" s="19">
        <v>-7000</v>
      </c>
      <c r="F82" s="19">
        <v>671.25</v>
      </c>
      <c r="G82" s="19">
        <v>471.25</v>
      </c>
      <c r="H82" s="19">
        <v>0</v>
      </c>
      <c r="I82" s="19">
        <v>0</v>
      </c>
      <c r="J82" s="19">
        <v>0</v>
      </c>
      <c r="K82" s="19">
        <v>200</v>
      </c>
      <c r="L82" s="19">
        <v>471.25</v>
      </c>
      <c r="M82" s="19">
        <v>0</v>
      </c>
      <c r="N82" s="23">
        <f t="shared" ref="N82:N124" si="2">I82/F82</f>
        <v>0</v>
      </c>
      <c r="O82" s="13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8" t="s">
        <v>236</v>
      </c>
      <c r="B83" s="18" t="s">
        <v>57</v>
      </c>
      <c r="C83" s="18" t="s">
        <v>266</v>
      </c>
      <c r="D83" s="19">
        <v>0</v>
      </c>
      <c r="E83" s="19">
        <v>18955</v>
      </c>
      <c r="F83" s="19">
        <v>18955</v>
      </c>
      <c r="G83" s="19">
        <v>5146.6000000000004</v>
      </c>
      <c r="H83" s="19">
        <v>0</v>
      </c>
      <c r="I83" s="19">
        <v>0</v>
      </c>
      <c r="J83" s="19">
        <v>0</v>
      </c>
      <c r="K83" s="19">
        <v>13808.4</v>
      </c>
      <c r="L83" s="19">
        <v>5146.6000000000004</v>
      </c>
      <c r="M83" s="19">
        <v>0</v>
      </c>
      <c r="N83" s="23">
        <f t="shared" si="2"/>
        <v>0</v>
      </c>
      <c r="O83" s="13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8" t="s">
        <v>237</v>
      </c>
      <c r="B84" s="18" t="s">
        <v>57</v>
      </c>
      <c r="C84" s="18" t="s">
        <v>267</v>
      </c>
      <c r="D84" s="19">
        <v>0</v>
      </c>
      <c r="E84" s="19">
        <v>3879.4</v>
      </c>
      <c r="F84" s="19">
        <v>3879.4</v>
      </c>
      <c r="G84" s="19">
        <v>1422.6</v>
      </c>
      <c r="H84" s="19">
        <v>0</v>
      </c>
      <c r="I84" s="19">
        <v>0</v>
      </c>
      <c r="J84" s="19">
        <v>0</v>
      </c>
      <c r="K84" s="19">
        <v>2456.8000000000002</v>
      </c>
      <c r="L84" s="19">
        <v>1422.6</v>
      </c>
      <c r="M84" s="19">
        <v>0</v>
      </c>
      <c r="N84" s="23">
        <f t="shared" si="2"/>
        <v>0</v>
      </c>
      <c r="O84" s="13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8" t="s">
        <v>238</v>
      </c>
      <c r="B85" s="18" t="s">
        <v>57</v>
      </c>
      <c r="C85" s="18" t="s">
        <v>268</v>
      </c>
      <c r="D85" s="19">
        <v>0</v>
      </c>
      <c r="E85" s="19">
        <v>15075.6</v>
      </c>
      <c r="F85" s="19">
        <v>15075.6</v>
      </c>
      <c r="G85" s="19">
        <v>3724</v>
      </c>
      <c r="H85" s="19">
        <v>0</v>
      </c>
      <c r="I85" s="19">
        <v>0</v>
      </c>
      <c r="J85" s="19">
        <v>0</v>
      </c>
      <c r="K85" s="19">
        <v>11351.6</v>
      </c>
      <c r="L85" s="19">
        <v>3724</v>
      </c>
      <c r="M85" s="19">
        <v>0</v>
      </c>
      <c r="N85" s="23">
        <f t="shared" si="2"/>
        <v>0</v>
      </c>
      <c r="O85" s="13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8" t="s">
        <v>144</v>
      </c>
      <c r="B86" s="18" t="s">
        <v>57</v>
      </c>
      <c r="C86" s="18" t="s">
        <v>172</v>
      </c>
      <c r="D86" s="19">
        <v>260625.06</v>
      </c>
      <c r="E86" s="19">
        <v>-43403.42</v>
      </c>
      <c r="F86" s="19">
        <v>217221.64</v>
      </c>
      <c r="G86" s="19">
        <v>154400</v>
      </c>
      <c r="H86" s="19">
        <v>0</v>
      </c>
      <c r="I86" s="19">
        <v>0</v>
      </c>
      <c r="J86" s="19">
        <v>0</v>
      </c>
      <c r="K86" s="19">
        <v>62821.64</v>
      </c>
      <c r="L86" s="19">
        <v>154400</v>
      </c>
      <c r="M86" s="19">
        <v>0</v>
      </c>
      <c r="N86" s="23">
        <f t="shared" si="2"/>
        <v>0</v>
      </c>
      <c r="O86" s="13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8" t="s">
        <v>101</v>
      </c>
      <c r="B87" s="18" t="s">
        <v>57</v>
      </c>
      <c r="C87" s="18" t="s">
        <v>46</v>
      </c>
      <c r="D87" s="19">
        <v>92700</v>
      </c>
      <c r="E87" s="19">
        <v>0</v>
      </c>
      <c r="F87" s="19">
        <v>92700</v>
      </c>
      <c r="G87" s="19">
        <v>0</v>
      </c>
      <c r="H87" s="19">
        <v>0</v>
      </c>
      <c r="I87" s="19">
        <v>0</v>
      </c>
      <c r="J87" s="19">
        <v>0</v>
      </c>
      <c r="K87" s="19">
        <v>92700</v>
      </c>
      <c r="L87" s="19">
        <v>0</v>
      </c>
      <c r="M87" s="19">
        <v>0</v>
      </c>
      <c r="N87" s="23">
        <f t="shared" si="2"/>
        <v>0</v>
      </c>
      <c r="O87" s="13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8" t="s">
        <v>102</v>
      </c>
      <c r="B88" s="18" t="s">
        <v>57</v>
      </c>
      <c r="C88" s="18" t="s">
        <v>48</v>
      </c>
      <c r="D88" s="19">
        <v>167925.06</v>
      </c>
      <c r="E88" s="19">
        <v>-43403.42</v>
      </c>
      <c r="F88" s="19">
        <v>124521.64</v>
      </c>
      <c r="G88" s="19">
        <v>154400</v>
      </c>
      <c r="H88" s="19">
        <v>0</v>
      </c>
      <c r="I88" s="19">
        <v>0</v>
      </c>
      <c r="J88" s="19">
        <v>0</v>
      </c>
      <c r="K88" s="19">
        <v>-29878.36</v>
      </c>
      <c r="L88" s="19">
        <v>154400</v>
      </c>
      <c r="M88" s="19">
        <v>0</v>
      </c>
      <c r="N88" s="23">
        <f t="shared" si="2"/>
        <v>0</v>
      </c>
      <c r="O88" s="13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8" t="s">
        <v>239</v>
      </c>
      <c r="B89" s="18" t="s">
        <v>57</v>
      </c>
      <c r="C89" s="18" t="s">
        <v>181</v>
      </c>
      <c r="D89" s="19">
        <v>0</v>
      </c>
      <c r="E89" s="19">
        <v>132848.42000000001</v>
      </c>
      <c r="F89" s="19">
        <v>132848.42000000001</v>
      </c>
      <c r="G89" s="19">
        <v>132314.42000000001</v>
      </c>
      <c r="H89" s="19">
        <v>0</v>
      </c>
      <c r="I89" s="19">
        <v>0</v>
      </c>
      <c r="J89" s="19">
        <v>0</v>
      </c>
      <c r="K89" s="19">
        <v>534</v>
      </c>
      <c r="L89" s="19">
        <v>132314.42000000001</v>
      </c>
      <c r="M89" s="19">
        <v>0</v>
      </c>
      <c r="N89" s="23">
        <f t="shared" si="2"/>
        <v>0</v>
      </c>
      <c r="O89" s="13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8" t="s">
        <v>240</v>
      </c>
      <c r="B90" s="18" t="s">
        <v>57</v>
      </c>
      <c r="C90" s="18" t="s">
        <v>49</v>
      </c>
      <c r="D90" s="19">
        <v>0</v>
      </c>
      <c r="E90" s="19">
        <v>132848.42000000001</v>
      </c>
      <c r="F90" s="19">
        <v>132848.42000000001</v>
      </c>
      <c r="G90" s="19">
        <v>132314.42000000001</v>
      </c>
      <c r="H90" s="19">
        <v>0</v>
      </c>
      <c r="I90" s="19">
        <v>0</v>
      </c>
      <c r="J90" s="19">
        <v>0</v>
      </c>
      <c r="K90" s="19">
        <v>534</v>
      </c>
      <c r="L90" s="19">
        <v>132314.42000000001</v>
      </c>
      <c r="M90" s="19">
        <v>0</v>
      </c>
      <c r="N90" s="23">
        <f t="shared" si="2"/>
        <v>0</v>
      </c>
      <c r="O90" s="13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8" t="s">
        <v>145</v>
      </c>
      <c r="B91" s="18" t="s">
        <v>57</v>
      </c>
      <c r="C91" s="18" t="s">
        <v>190</v>
      </c>
      <c r="D91" s="19">
        <v>1500</v>
      </c>
      <c r="E91" s="19">
        <v>303394</v>
      </c>
      <c r="F91" s="19">
        <v>304894</v>
      </c>
      <c r="G91" s="19">
        <v>0</v>
      </c>
      <c r="H91" s="19">
        <v>0</v>
      </c>
      <c r="I91" s="19">
        <v>0</v>
      </c>
      <c r="J91" s="19">
        <v>0</v>
      </c>
      <c r="K91" s="19">
        <v>304894</v>
      </c>
      <c r="L91" s="19">
        <v>0</v>
      </c>
      <c r="M91" s="19">
        <v>0</v>
      </c>
      <c r="N91" s="23">
        <f t="shared" si="2"/>
        <v>0</v>
      </c>
      <c r="O91" s="13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8" t="s">
        <v>103</v>
      </c>
      <c r="B92" s="18" t="s">
        <v>57</v>
      </c>
      <c r="C92" s="18" t="s">
        <v>50</v>
      </c>
      <c r="D92" s="19">
        <v>1500</v>
      </c>
      <c r="E92" s="19">
        <v>0</v>
      </c>
      <c r="F92" s="19">
        <v>1500</v>
      </c>
      <c r="G92" s="19">
        <v>0</v>
      </c>
      <c r="H92" s="19">
        <v>0</v>
      </c>
      <c r="I92" s="19">
        <v>0</v>
      </c>
      <c r="J92" s="19">
        <v>0</v>
      </c>
      <c r="K92" s="19">
        <v>1500</v>
      </c>
      <c r="L92" s="19">
        <v>0</v>
      </c>
      <c r="M92" s="19">
        <v>0</v>
      </c>
      <c r="N92" s="23">
        <f t="shared" si="2"/>
        <v>0</v>
      </c>
      <c r="O92" s="13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8" t="s">
        <v>241</v>
      </c>
      <c r="B93" s="18" t="s">
        <v>57</v>
      </c>
      <c r="C93" s="18" t="s">
        <v>252</v>
      </c>
      <c r="D93" s="19">
        <v>0</v>
      </c>
      <c r="E93" s="19">
        <v>118</v>
      </c>
      <c r="F93" s="19">
        <v>118</v>
      </c>
      <c r="G93" s="19">
        <v>0</v>
      </c>
      <c r="H93" s="19">
        <v>0</v>
      </c>
      <c r="I93" s="19">
        <v>0</v>
      </c>
      <c r="J93" s="19">
        <v>0</v>
      </c>
      <c r="K93" s="19">
        <v>118</v>
      </c>
      <c r="L93" s="19">
        <v>0</v>
      </c>
      <c r="M93" s="19">
        <v>0</v>
      </c>
      <c r="N93" s="23">
        <f t="shared" si="2"/>
        <v>0</v>
      </c>
      <c r="O93" s="13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8" t="s">
        <v>275</v>
      </c>
      <c r="B94" s="18" t="s">
        <v>57</v>
      </c>
      <c r="C94" s="18" t="s">
        <v>282</v>
      </c>
      <c r="D94" s="19">
        <v>0</v>
      </c>
      <c r="E94" s="19">
        <v>300000</v>
      </c>
      <c r="F94" s="19">
        <v>300000</v>
      </c>
      <c r="G94" s="19">
        <v>0</v>
      </c>
      <c r="H94" s="19">
        <v>0</v>
      </c>
      <c r="I94" s="19">
        <v>0</v>
      </c>
      <c r="J94" s="19">
        <v>0</v>
      </c>
      <c r="K94" s="19">
        <v>300000</v>
      </c>
      <c r="L94" s="19">
        <v>0</v>
      </c>
      <c r="M94" s="19">
        <v>0</v>
      </c>
      <c r="N94" s="23">
        <f t="shared" si="2"/>
        <v>0</v>
      </c>
      <c r="O94" s="13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8" t="s">
        <v>242</v>
      </c>
      <c r="B95" s="18" t="s">
        <v>57</v>
      </c>
      <c r="C95" s="18" t="s">
        <v>269</v>
      </c>
      <c r="D95" s="19">
        <v>0</v>
      </c>
      <c r="E95" s="19">
        <v>3276</v>
      </c>
      <c r="F95" s="19">
        <v>3276</v>
      </c>
      <c r="G95" s="19">
        <v>0</v>
      </c>
      <c r="H95" s="19">
        <v>0</v>
      </c>
      <c r="I95" s="19">
        <v>0</v>
      </c>
      <c r="J95" s="19">
        <v>0</v>
      </c>
      <c r="K95" s="19">
        <v>3276</v>
      </c>
      <c r="L95" s="19">
        <v>0</v>
      </c>
      <c r="M95" s="19">
        <v>0</v>
      </c>
      <c r="N95" s="23">
        <f t="shared" si="2"/>
        <v>0</v>
      </c>
      <c r="O95" s="13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8" t="s">
        <v>243</v>
      </c>
      <c r="B96" s="18" t="s">
        <v>57</v>
      </c>
      <c r="C96" s="18" t="s">
        <v>253</v>
      </c>
      <c r="D96" s="19">
        <v>0</v>
      </c>
      <c r="E96" s="19">
        <v>95</v>
      </c>
      <c r="F96" s="19">
        <v>95</v>
      </c>
      <c r="G96" s="19">
        <v>0</v>
      </c>
      <c r="H96" s="19">
        <v>0</v>
      </c>
      <c r="I96" s="19">
        <v>0</v>
      </c>
      <c r="J96" s="19">
        <v>0</v>
      </c>
      <c r="K96" s="19">
        <v>95</v>
      </c>
      <c r="L96" s="19">
        <v>0</v>
      </c>
      <c r="M96" s="19">
        <v>0</v>
      </c>
      <c r="N96" s="23">
        <f t="shared" si="2"/>
        <v>0</v>
      </c>
      <c r="O96" s="13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8" t="s">
        <v>244</v>
      </c>
      <c r="B97" s="18" t="s">
        <v>57</v>
      </c>
      <c r="C97" s="18" t="s">
        <v>270</v>
      </c>
      <c r="D97" s="19">
        <v>0</v>
      </c>
      <c r="E97" s="19">
        <v>95</v>
      </c>
      <c r="F97" s="19">
        <v>95</v>
      </c>
      <c r="G97" s="19">
        <v>0</v>
      </c>
      <c r="H97" s="19">
        <v>0</v>
      </c>
      <c r="I97" s="19">
        <v>0</v>
      </c>
      <c r="J97" s="19">
        <v>0</v>
      </c>
      <c r="K97" s="19">
        <v>95</v>
      </c>
      <c r="L97" s="19">
        <v>0</v>
      </c>
      <c r="M97" s="19">
        <v>0</v>
      </c>
      <c r="N97" s="23">
        <f t="shared" si="2"/>
        <v>0</v>
      </c>
      <c r="O97" s="13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8" t="s">
        <v>276</v>
      </c>
      <c r="B98" s="18" t="s">
        <v>57</v>
      </c>
      <c r="C98" s="18" t="s">
        <v>283</v>
      </c>
      <c r="D98" s="19">
        <v>0</v>
      </c>
      <c r="E98" s="19">
        <v>200000</v>
      </c>
      <c r="F98" s="19">
        <v>200000</v>
      </c>
      <c r="G98" s="19">
        <v>0</v>
      </c>
      <c r="H98" s="19">
        <v>0</v>
      </c>
      <c r="I98" s="19">
        <v>0</v>
      </c>
      <c r="J98" s="19">
        <v>0</v>
      </c>
      <c r="K98" s="19">
        <v>200000</v>
      </c>
      <c r="L98" s="19">
        <v>0</v>
      </c>
      <c r="M98" s="19">
        <v>0</v>
      </c>
      <c r="N98" s="23">
        <f t="shared" si="2"/>
        <v>0</v>
      </c>
      <c r="O98" s="13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8" t="s">
        <v>277</v>
      </c>
      <c r="B99" s="18" t="s">
        <v>57</v>
      </c>
      <c r="C99" s="18" t="s">
        <v>284</v>
      </c>
      <c r="D99" s="19">
        <v>0</v>
      </c>
      <c r="E99" s="19">
        <v>150000</v>
      </c>
      <c r="F99" s="19">
        <v>150000</v>
      </c>
      <c r="G99" s="19">
        <v>0</v>
      </c>
      <c r="H99" s="19">
        <v>0</v>
      </c>
      <c r="I99" s="19">
        <v>0</v>
      </c>
      <c r="J99" s="19">
        <v>0</v>
      </c>
      <c r="K99" s="19">
        <v>150000</v>
      </c>
      <c r="L99" s="19">
        <v>0</v>
      </c>
      <c r="M99" s="19">
        <v>0</v>
      </c>
      <c r="N99" s="23">
        <f t="shared" si="2"/>
        <v>0</v>
      </c>
      <c r="O99" s="13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8" t="s">
        <v>278</v>
      </c>
      <c r="B100" s="18" t="s">
        <v>57</v>
      </c>
      <c r="C100" s="18" t="s">
        <v>285</v>
      </c>
      <c r="D100" s="19">
        <v>0</v>
      </c>
      <c r="E100" s="19">
        <v>50000</v>
      </c>
      <c r="F100" s="19">
        <v>50000</v>
      </c>
      <c r="G100" s="19">
        <v>0</v>
      </c>
      <c r="H100" s="19">
        <v>0</v>
      </c>
      <c r="I100" s="19">
        <v>0</v>
      </c>
      <c r="J100" s="19">
        <v>0</v>
      </c>
      <c r="K100" s="19">
        <v>50000</v>
      </c>
      <c r="L100" s="19">
        <v>0</v>
      </c>
      <c r="M100" s="19">
        <v>0</v>
      </c>
      <c r="N100" s="23">
        <f t="shared" si="2"/>
        <v>0</v>
      </c>
      <c r="O100" s="13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8" t="s">
        <v>146</v>
      </c>
      <c r="B101" s="18" t="s">
        <v>57</v>
      </c>
      <c r="C101" s="18" t="s">
        <v>191</v>
      </c>
      <c r="D101" s="19">
        <v>1341654.98</v>
      </c>
      <c r="E101" s="19">
        <v>24965.29</v>
      </c>
      <c r="F101" s="19">
        <v>1366620.27</v>
      </c>
      <c r="G101" s="19">
        <v>53735.199999999997</v>
      </c>
      <c r="H101" s="19">
        <v>0</v>
      </c>
      <c r="I101" s="19">
        <v>0</v>
      </c>
      <c r="J101" s="19">
        <v>0</v>
      </c>
      <c r="K101" s="19">
        <v>1312885.07</v>
      </c>
      <c r="L101" s="19">
        <v>53735.199999999997</v>
      </c>
      <c r="M101" s="19">
        <v>0</v>
      </c>
      <c r="N101" s="23">
        <f t="shared" si="2"/>
        <v>0</v>
      </c>
      <c r="O101" s="13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8" t="s">
        <v>147</v>
      </c>
      <c r="B102" s="18" t="s">
        <v>57</v>
      </c>
      <c r="C102" s="18" t="s">
        <v>192</v>
      </c>
      <c r="D102" s="19">
        <v>429431.09</v>
      </c>
      <c r="E102" s="19">
        <v>0</v>
      </c>
      <c r="F102" s="19">
        <v>429431.09</v>
      </c>
      <c r="G102" s="19">
        <v>0</v>
      </c>
      <c r="H102" s="19">
        <v>0</v>
      </c>
      <c r="I102" s="19">
        <v>0</v>
      </c>
      <c r="J102" s="19">
        <v>0</v>
      </c>
      <c r="K102" s="19">
        <v>429431.09</v>
      </c>
      <c r="L102" s="19">
        <v>0</v>
      </c>
      <c r="M102" s="19">
        <v>0</v>
      </c>
      <c r="N102" s="23">
        <f t="shared" si="2"/>
        <v>0</v>
      </c>
      <c r="O102" s="13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8" t="s">
        <v>104</v>
      </c>
      <c r="B103" s="18" t="s">
        <v>57</v>
      </c>
      <c r="C103" s="18" t="s">
        <v>193</v>
      </c>
      <c r="D103" s="19">
        <v>429431.09</v>
      </c>
      <c r="E103" s="19">
        <v>0</v>
      </c>
      <c r="F103" s="19">
        <v>429431.09</v>
      </c>
      <c r="G103" s="19">
        <v>0</v>
      </c>
      <c r="H103" s="19">
        <v>0</v>
      </c>
      <c r="I103" s="19">
        <v>0</v>
      </c>
      <c r="J103" s="19">
        <v>0</v>
      </c>
      <c r="K103" s="19">
        <v>429431.09</v>
      </c>
      <c r="L103" s="19">
        <v>0</v>
      </c>
      <c r="M103" s="19">
        <v>0</v>
      </c>
      <c r="N103" s="23">
        <f t="shared" si="2"/>
        <v>0</v>
      </c>
      <c r="O103" s="13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8" t="s">
        <v>148</v>
      </c>
      <c r="B104" s="18" t="s">
        <v>57</v>
      </c>
      <c r="C104" s="18" t="s">
        <v>194</v>
      </c>
      <c r="D104" s="19">
        <v>65722.720000000001</v>
      </c>
      <c r="E104" s="19">
        <v>0</v>
      </c>
      <c r="F104" s="19">
        <v>65722.720000000001</v>
      </c>
      <c r="G104" s="19">
        <v>0</v>
      </c>
      <c r="H104" s="19">
        <v>0</v>
      </c>
      <c r="I104" s="19">
        <v>0</v>
      </c>
      <c r="J104" s="19">
        <v>0</v>
      </c>
      <c r="K104" s="19">
        <v>65722.720000000001</v>
      </c>
      <c r="L104" s="19">
        <v>0</v>
      </c>
      <c r="M104" s="19">
        <v>0</v>
      </c>
      <c r="N104" s="23">
        <f t="shared" si="2"/>
        <v>0</v>
      </c>
      <c r="O104" s="13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8" t="s">
        <v>105</v>
      </c>
      <c r="B105" s="18" t="s">
        <v>57</v>
      </c>
      <c r="C105" s="18" t="s">
        <v>58</v>
      </c>
      <c r="D105" s="19">
        <v>65722.720000000001</v>
      </c>
      <c r="E105" s="19">
        <v>0</v>
      </c>
      <c r="F105" s="19">
        <v>65722.720000000001</v>
      </c>
      <c r="G105" s="19">
        <v>0</v>
      </c>
      <c r="H105" s="19">
        <v>0</v>
      </c>
      <c r="I105" s="19">
        <v>0</v>
      </c>
      <c r="J105" s="19">
        <v>0</v>
      </c>
      <c r="K105" s="19">
        <v>65722.720000000001</v>
      </c>
      <c r="L105" s="19">
        <v>0</v>
      </c>
      <c r="M105" s="19">
        <v>0</v>
      </c>
      <c r="N105" s="23">
        <f t="shared" si="2"/>
        <v>0</v>
      </c>
      <c r="O105" s="13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8" t="s">
        <v>149</v>
      </c>
      <c r="B106" s="18" t="s">
        <v>57</v>
      </c>
      <c r="C106" s="18" t="s">
        <v>195</v>
      </c>
      <c r="D106" s="19">
        <v>846501.17</v>
      </c>
      <c r="E106" s="19">
        <v>24965.29</v>
      </c>
      <c r="F106" s="19">
        <v>871466.46</v>
      </c>
      <c r="G106" s="19">
        <v>53735.199999999997</v>
      </c>
      <c r="H106" s="19">
        <v>0</v>
      </c>
      <c r="I106" s="19">
        <v>0</v>
      </c>
      <c r="J106" s="19">
        <v>0</v>
      </c>
      <c r="K106" s="19">
        <v>817731.26</v>
      </c>
      <c r="L106" s="19">
        <v>53735.199999999997</v>
      </c>
      <c r="M106" s="19">
        <v>0</v>
      </c>
      <c r="N106" s="23">
        <f>I106/F106</f>
        <v>0</v>
      </c>
      <c r="O106" s="13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8" t="s">
        <v>106</v>
      </c>
      <c r="B107" s="18" t="s">
        <v>57</v>
      </c>
      <c r="C107" s="18" t="s">
        <v>192</v>
      </c>
      <c r="D107" s="19">
        <v>846501.17</v>
      </c>
      <c r="E107" s="19">
        <v>24965.29</v>
      </c>
      <c r="F107" s="19">
        <v>871466.46</v>
      </c>
      <c r="G107" s="19">
        <v>53735.199999999997</v>
      </c>
      <c r="H107" s="19">
        <v>0</v>
      </c>
      <c r="I107" s="19">
        <v>0</v>
      </c>
      <c r="J107" s="19">
        <v>0</v>
      </c>
      <c r="K107" s="19">
        <v>817731.26</v>
      </c>
      <c r="L107" s="19">
        <v>53735.199999999997</v>
      </c>
      <c r="M107" s="19">
        <v>0</v>
      </c>
      <c r="N107" s="23">
        <f t="shared" si="2"/>
        <v>0</v>
      </c>
      <c r="O107" s="13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8" t="s">
        <v>150</v>
      </c>
      <c r="B108" s="18" t="s">
        <v>57</v>
      </c>
      <c r="C108" s="18" t="s">
        <v>196</v>
      </c>
      <c r="D108" s="19">
        <v>221502.17</v>
      </c>
      <c r="E108" s="19">
        <v>-22236.38</v>
      </c>
      <c r="F108" s="19">
        <v>199265.79</v>
      </c>
      <c r="G108" s="19">
        <v>0</v>
      </c>
      <c r="H108" s="19">
        <v>0</v>
      </c>
      <c r="I108" s="19">
        <v>0</v>
      </c>
      <c r="J108" s="19">
        <v>0</v>
      </c>
      <c r="K108" s="19">
        <v>199265.79</v>
      </c>
      <c r="L108" s="19">
        <v>0</v>
      </c>
      <c r="M108" s="19">
        <v>0</v>
      </c>
      <c r="N108" s="23">
        <f t="shared" si="2"/>
        <v>0</v>
      </c>
      <c r="O108" s="13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8" t="s">
        <v>151</v>
      </c>
      <c r="B109" s="18" t="s">
        <v>57</v>
      </c>
      <c r="C109" s="18" t="s">
        <v>197</v>
      </c>
      <c r="D109" s="19">
        <v>221502.17</v>
      </c>
      <c r="E109" s="19">
        <v>-22236.38</v>
      </c>
      <c r="F109" s="19">
        <v>199265.79</v>
      </c>
      <c r="G109" s="19">
        <v>0</v>
      </c>
      <c r="H109" s="19">
        <v>0</v>
      </c>
      <c r="I109" s="19">
        <v>0</v>
      </c>
      <c r="J109" s="19">
        <v>0</v>
      </c>
      <c r="K109" s="19">
        <v>199265.79</v>
      </c>
      <c r="L109" s="19">
        <v>0</v>
      </c>
      <c r="M109" s="19">
        <v>0</v>
      </c>
      <c r="N109" s="23">
        <f t="shared" si="2"/>
        <v>0</v>
      </c>
      <c r="O109" s="13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8" t="s">
        <v>152</v>
      </c>
      <c r="B110" s="18" t="s">
        <v>57</v>
      </c>
      <c r="C110" s="18" t="s">
        <v>198</v>
      </c>
      <c r="D110" s="19">
        <v>221502.17</v>
      </c>
      <c r="E110" s="19">
        <v>-22236.38</v>
      </c>
      <c r="F110" s="19">
        <v>199265.79</v>
      </c>
      <c r="G110" s="19">
        <v>0</v>
      </c>
      <c r="H110" s="19">
        <v>0</v>
      </c>
      <c r="I110" s="19">
        <v>0</v>
      </c>
      <c r="J110" s="19">
        <v>0</v>
      </c>
      <c r="K110" s="19">
        <v>199265.79</v>
      </c>
      <c r="L110" s="19">
        <v>0</v>
      </c>
      <c r="M110" s="19">
        <v>0</v>
      </c>
      <c r="N110" s="23">
        <f t="shared" si="2"/>
        <v>0</v>
      </c>
      <c r="O110" s="13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8" t="s">
        <v>153</v>
      </c>
      <c r="B111" s="18" t="s">
        <v>59</v>
      </c>
      <c r="C111" s="18" t="s">
        <v>59</v>
      </c>
      <c r="D111" s="19">
        <v>2653557.6800000002</v>
      </c>
      <c r="E111" s="19">
        <v>94571.03</v>
      </c>
      <c r="F111" s="19">
        <v>2748128.71</v>
      </c>
      <c r="G111" s="19">
        <v>1210579.99</v>
      </c>
      <c r="H111" s="19">
        <v>237500</v>
      </c>
      <c r="I111" s="19">
        <v>237500</v>
      </c>
      <c r="J111" s="19">
        <v>118750</v>
      </c>
      <c r="K111" s="19">
        <v>1537548.72</v>
      </c>
      <c r="L111" s="19">
        <v>973079.99</v>
      </c>
      <c r="M111" s="19">
        <v>0</v>
      </c>
      <c r="N111" s="23">
        <f t="shared" si="2"/>
        <v>8.642244416565191E-2</v>
      </c>
      <c r="O111" s="13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8" t="s">
        <v>154</v>
      </c>
      <c r="B112" s="18" t="s">
        <v>59</v>
      </c>
      <c r="C112" s="18" t="s">
        <v>199</v>
      </c>
      <c r="D112" s="19">
        <v>2653557.6800000002</v>
      </c>
      <c r="E112" s="19">
        <v>94571.03</v>
      </c>
      <c r="F112" s="19">
        <v>2748128.71</v>
      </c>
      <c r="G112" s="19">
        <v>1210579.99</v>
      </c>
      <c r="H112" s="19">
        <v>237500</v>
      </c>
      <c r="I112" s="19">
        <v>237500</v>
      </c>
      <c r="J112" s="19">
        <v>118750</v>
      </c>
      <c r="K112" s="19">
        <v>1537548.72</v>
      </c>
      <c r="L112" s="19">
        <v>973079.99</v>
      </c>
      <c r="M112" s="19">
        <v>0</v>
      </c>
      <c r="N112" s="23">
        <f t="shared" si="2"/>
        <v>8.642244416565191E-2</v>
      </c>
      <c r="O112" s="13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8" t="s">
        <v>155</v>
      </c>
      <c r="B113" s="18" t="s">
        <v>59</v>
      </c>
      <c r="C113" s="18" t="s">
        <v>200</v>
      </c>
      <c r="D113" s="19">
        <v>1937093.67</v>
      </c>
      <c r="E113" s="19">
        <v>94571.03</v>
      </c>
      <c r="F113" s="19">
        <v>2031664.7</v>
      </c>
      <c r="G113" s="19">
        <v>1210579.99</v>
      </c>
      <c r="H113" s="19">
        <v>237500</v>
      </c>
      <c r="I113" s="19">
        <v>237500</v>
      </c>
      <c r="J113" s="19">
        <v>118750</v>
      </c>
      <c r="K113" s="19">
        <v>821084.71</v>
      </c>
      <c r="L113" s="19">
        <v>973079.99</v>
      </c>
      <c r="M113" s="19">
        <v>0</v>
      </c>
      <c r="N113" s="23">
        <f>I113/F113</f>
        <v>0.11689921078020404</v>
      </c>
      <c r="O113" s="13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8" t="s">
        <v>245</v>
      </c>
      <c r="B114" s="18" t="s">
        <v>59</v>
      </c>
      <c r="C114" s="18" t="s">
        <v>270</v>
      </c>
      <c r="D114" s="19">
        <v>0</v>
      </c>
      <c r="E114" s="19">
        <v>2390</v>
      </c>
      <c r="F114" s="19">
        <v>2390</v>
      </c>
      <c r="G114" s="19">
        <v>0</v>
      </c>
      <c r="H114" s="19">
        <v>0</v>
      </c>
      <c r="I114" s="19">
        <v>0</v>
      </c>
      <c r="J114" s="19">
        <v>0</v>
      </c>
      <c r="K114" s="19">
        <v>2390</v>
      </c>
      <c r="L114" s="19">
        <v>0</v>
      </c>
      <c r="M114" s="19">
        <v>0</v>
      </c>
      <c r="N114" s="23">
        <f t="shared" si="2"/>
        <v>0</v>
      </c>
      <c r="O114" s="13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8" t="s">
        <v>107</v>
      </c>
      <c r="B115" s="18" t="s">
        <v>59</v>
      </c>
      <c r="C115" s="18" t="s">
        <v>60</v>
      </c>
      <c r="D115" s="19">
        <v>1542233.44</v>
      </c>
      <c r="E115" s="19">
        <v>50146.3</v>
      </c>
      <c r="F115" s="19">
        <v>1592379.74</v>
      </c>
      <c r="G115" s="19">
        <v>945591.09</v>
      </c>
      <c r="H115" s="19">
        <v>0</v>
      </c>
      <c r="I115" s="19">
        <v>0</v>
      </c>
      <c r="J115" s="19">
        <v>0</v>
      </c>
      <c r="K115" s="19">
        <v>646788.65</v>
      </c>
      <c r="L115" s="19">
        <v>945591.09</v>
      </c>
      <c r="M115" s="19">
        <v>0</v>
      </c>
      <c r="N115" s="23">
        <f t="shared" si="2"/>
        <v>0</v>
      </c>
      <c r="O115" s="13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8" t="s">
        <v>108</v>
      </c>
      <c r="B116" s="18" t="s">
        <v>59</v>
      </c>
      <c r="C116" s="18" t="s">
        <v>61</v>
      </c>
      <c r="D116" s="19">
        <v>320729.63</v>
      </c>
      <c r="E116" s="19">
        <v>5797.83</v>
      </c>
      <c r="F116" s="19">
        <v>326527.46000000002</v>
      </c>
      <c r="G116" s="19">
        <v>237500</v>
      </c>
      <c r="H116" s="19">
        <v>237500</v>
      </c>
      <c r="I116" s="19">
        <v>237500</v>
      </c>
      <c r="J116" s="19">
        <v>118750</v>
      </c>
      <c r="K116" s="19">
        <v>89027.46</v>
      </c>
      <c r="L116" s="19">
        <v>0</v>
      </c>
      <c r="M116" s="19">
        <v>0</v>
      </c>
      <c r="N116" s="23">
        <f t="shared" si="2"/>
        <v>0.72735077166251194</v>
      </c>
      <c r="O116" s="13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8" t="s">
        <v>109</v>
      </c>
      <c r="B117" s="18" t="s">
        <v>59</v>
      </c>
      <c r="C117" s="18" t="s">
        <v>62</v>
      </c>
      <c r="D117" s="19">
        <v>74130.600000000006</v>
      </c>
      <c r="E117" s="19">
        <v>36236.9</v>
      </c>
      <c r="F117" s="19">
        <v>110367.5</v>
      </c>
      <c r="G117" s="19">
        <v>27488.9</v>
      </c>
      <c r="H117" s="19">
        <v>0</v>
      </c>
      <c r="I117" s="19">
        <v>0</v>
      </c>
      <c r="J117" s="19">
        <v>0</v>
      </c>
      <c r="K117" s="19">
        <v>82878.600000000006</v>
      </c>
      <c r="L117" s="19">
        <v>27488.9</v>
      </c>
      <c r="M117" s="19">
        <v>0</v>
      </c>
      <c r="N117" s="23">
        <f t="shared" si="2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8" t="s">
        <v>156</v>
      </c>
      <c r="B118" s="18" t="s">
        <v>59</v>
      </c>
      <c r="C118" s="18" t="s">
        <v>201</v>
      </c>
      <c r="D118" s="19">
        <v>716464.01</v>
      </c>
      <c r="E118" s="19">
        <v>0</v>
      </c>
      <c r="F118" s="19">
        <v>716464.01</v>
      </c>
      <c r="G118" s="19">
        <v>0</v>
      </c>
      <c r="H118" s="19">
        <v>0</v>
      </c>
      <c r="I118" s="19">
        <v>0</v>
      </c>
      <c r="J118" s="19">
        <v>0</v>
      </c>
      <c r="K118" s="19">
        <v>716464.01</v>
      </c>
      <c r="L118" s="19">
        <v>0</v>
      </c>
      <c r="M118" s="19">
        <v>0</v>
      </c>
      <c r="N118" s="23">
        <f t="shared" si="2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8" t="s">
        <v>110</v>
      </c>
      <c r="B119" s="18" t="s">
        <v>59</v>
      </c>
      <c r="C119" s="18" t="s">
        <v>63</v>
      </c>
      <c r="D119" s="19">
        <v>355961.43</v>
      </c>
      <c r="E119" s="19">
        <v>0</v>
      </c>
      <c r="F119" s="19">
        <v>355961.43</v>
      </c>
      <c r="G119" s="19">
        <v>0</v>
      </c>
      <c r="H119" s="19">
        <v>0</v>
      </c>
      <c r="I119" s="19">
        <v>0</v>
      </c>
      <c r="J119" s="19">
        <v>0</v>
      </c>
      <c r="K119" s="19">
        <v>355961.43</v>
      </c>
      <c r="L119" s="19">
        <v>0</v>
      </c>
      <c r="M119" s="19">
        <v>0</v>
      </c>
      <c r="N119" s="23">
        <f t="shared" si="2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8" t="s">
        <v>111</v>
      </c>
      <c r="B120" s="18" t="s">
        <v>59</v>
      </c>
      <c r="C120" s="18" t="s">
        <v>64</v>
      </c>
      <c r="D120" s="19">
        <v>360502.58</v>
      </c>
      <c r="E120" s="19">
        <v>0</v>
      </c>
      <c r="F120" s="19">
        <v>360502.58</v>
      </c>
      <c r="G120" s="19">
        <v>0</v>
      </c>
      <c r="H120" s="19">
        <v>0</v>
      </c>
      <c r="I120" s="19">
        <v>0</v>
      </c>
      <c r="J120" s="19">
        <v>0</v>
      </c>
      <c r="K120" s="19">
        <v>360502.58</v>
      </c>
      <c r="L120" s="19">
        <v>0</v>
      </c>
      <c r="M120" s="19">
        <v>0</v>
      </c>
      <c r="N120" s="23">
        <f t="shared" si="2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8" t="s">
        <v>157</v>
      </c>
      <c r="B121" s="18" t="s">
        <v>205</v>
      </c>
      <c r="C121" s="18" t="s">
        <v>202</v>
      </c>
      <c r="D121" s="19">
        <v>6420</v>
      </c>
      <c r="E121" s="19">
        <v>1134.45</v>
      </c>
      <c r="F121" s="19">
        <v>7554.45</v>
      </c>
      <c r="G121" s="19">
        <v>4345.0200000000004</v>
      </c>
      <c r="H121" s="19">
        <v>4345.0200000000004</v>
      </c>
      <c r="I121" s="19">
        <v>4345.0200000000004</v>
      </c>
      <c r="J121" s="19">
        <v>4345.0200000000004</v>
      </c>
      <c r="K121" s="19">
        <v>3209.43</v>
      </c>
      <c r="L121" s="19">
        <v>0</v>
      </c>
      <c r="M121" s="19">
        <v>0</v>
      </c>
      <c r="N121" s="23">
        <f t="shared" si="2"/>
        <v>0.57516033596092375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8" t="s">
        <v>158</v>
      </c>
      <c r="B122" s="18" t="s">
        <v>205</v>
      </c>
      <c r="C122" s="18" t="s">
        <v>203</v>
      </c>
      <c r="D122" s="19">
        <v>6420</v>
      </c>
      <c r="E122" s="19">
        <v>1134.45</v>
      </c>
      <c r="F122" s="19">
        <v>7554.45</v>
      </c>
      <c r="G122" s="19">
        <v>4345.0200000000004</v>
      </c>
      <c r="H122" s="19">
        <v>4345.0200000000004</v>
      </c>
      <c r="I122" s="19">
        <v>4345.0200000000004</v>
      </c>
      <c r="J122" s="19">
        <v>4345.0200000000004</v>
      </c>
      <c r="K122" s="19">
        <v>3209.43</v>
      </c>
      <c r="L122" s="19">
        <v>0</v>
      </c>
      <c r="M122" s="19">
        <v>0</v>
      </c>
      <c r="N122" s="23">
        <f t="shared" si="2"/>
        <v>0.57516033596092375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8" t="s">
        <v>159</v>
      </c>
      <c r="B123" s="18" t="s">
        <v>205</v>
      </c>
      <c r="C123" s="18" t="s">
        <v>204</v>
      </c>
      <c r="D123" s="19">
        <v>6420</v>
      </c>
      <c r="E123" s="19">
        <v>1134.45</v>
      </c>
      <c r="F123" s="19">
        <v>7554.45</v>
      </c>
      <c r="G123" s="19">
        <v>4345.0200000000004</v>
      </c>
      <c r="H123" s="19">
        <v>4345.0200000000004</v>
      </c>
      <c r="I123" s="19">
        <v>4345.0200000000004</v>
      </c>
      <c r="J123" s="19">
        <v>4345.0200000000004</v>
      </c>
      <c r="K123" s="19">
        <v>3209.43</v>
      </c>
      <c r="L123" s="19">
        <v>0</v>
      </c>
      <c r="M123" s="19">
        <v>0</v>
      </c>
      <c r="N123" s="23">
        <f t="shared" si="2"/>
        <v>0.57516033596092375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8" t="s">
        <v>112</v>
      </c>
      <c r="B124" s="18" t="s">
        <v>205</v>
      </c>
      <c r="C124" s="18" t="s">
        <v>65</v>
      </c>
      <c r="D124" s="19">
        <v>6420</v>
      </c>
      <c r="E124" s="19">
        <v>1134.45</v>
      </c>
      <c r="F124" s="19">
        <v>7554.45</v>
      </c>
      <c r="G124" s="19">
        <v>4345.0200000000004</v>
      </c>
      <c r="H124" s="19">
        <v>4345.0200000000004</v>
      </c>
      <c r="I124" s="19">
        <v>4345.0200000000004</v>
      </c>
      <c r="J124" s="19">
        <v>4345.0200000000004</v>
      </c>
      <c r="K124" s="19">
        <v>3209.43</v>
      </c>
      <c r="L124" s="19">
        <v>0</v>
      </c>
      <c r="M124" s="19">
        <v>0</v>
      </c>
      <c r="N124" s="23">
        <f t="shared" si="2"/>
        <v>0.57516033596092375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33" t="s">
        <v>286</v>
      </c>
      <c r="B125" s="34"/>
      <c r="C125" s="35"/>
      <c r="D125" s="21">
        <v>5027772.3600000003</v>
      </c>
      <c r="E125" s="21">
        <v>683960.93</v>
      </c>
      <c r="F125" s="21">
        <v>5711733.29</v>
      </c>
      <c r="G125" s="21">
        <v>1611468.19</v>
      </c>
      <c r="H125" s="21">
        <v>261427.88</v>
      </c>
      <c r="I125" s="21">
        <v>255561.59</v>
      </c>
      <c r="J125" s="21">
        <v>132885.97</v>
      </c>
      <c r="K125" s="21">
        <v>4100265.1</v>
      </c>
      <c r="L125" s="21">
        <v>1350040.31</v>
      </c>
      <c r="M125" s="21">
        <v>5866.29</v>
      </c>
      <c r="N125" s="22">
        <f>I125/F125</f>
        <v>4.4743263913851271E-2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2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2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2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2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2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2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2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2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2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2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2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2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2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2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2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2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2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2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2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2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2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2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2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2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2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2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2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2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2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2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2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2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2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2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2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2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2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2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2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2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2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2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2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2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2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2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2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2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2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2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2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2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2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2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2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2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2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2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2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2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2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2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2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2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2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2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2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2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2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2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</sheetData>
  <mergeCells count="1">
    <mergeCell ref="A125:C125"/>
  </mergeCells>
  <pageMargins left="0.27559055118110237" right="0.11811023622047245" top="0.39370078740157483" bottom="0.27559055118110237" header="0.15748031496062992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customWidth="1"/>
    <col min="2" max="2" width="58.5703125" customWidth="1"/>
    <col min="3" max="24" width="10" customWidth="1"/>
  </cols>
  <sheetData>
    <row r="1" spans="1:24" ht="36.75" customHeight="1" x14ac:dyDescent="0.25">
      <c r="A1" s="9" t="s">
        <v>36</v>
      </c>
      <c r="B1" s="14">
        <v>45838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9" t="s">
        <v>37</v>
      </c>
      <c r="B2" s="15">
        <v>45809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9" t="s">
        <v>38</v>
      </c>
      <c r="B3" s="10" t="s">
        <v>119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9" t="s">
        <v>39</v>
      </c>
      <c r="B4" s="10" t="s">
        <v>113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9" t="s">
        <v>40</v>
      </c>
      <c r="B5" s="16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9" t="s">
        <v>41</v>
      </c>
      <c r="B6" s="10" t="s">
        <v>115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11" t="s">
        <v>42</v>
      </c>
      <c r="B7" s="12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0000000-0004-0000-0100-000000000000}"/>
  </hyperlinks>
  <pageMargins left="0.43307086614173229" right="0.31496062992125984" top="0.74803149606299213" bottom="0.74803149606299213" header="0" footer="0"/>
  <pageSetup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G20" sqref="G20"/>
    </sheetView>
  </sheetViews>
  <sheetFormatPr baseColWidth="10" defaultColWidth="14.42578125" defaultRowHeight="25.5" customHeight="1" x14ac:dyDescent="0.25"/>
  <cols>
    <col min="1" max="1" width="31.5703125" style="6" customWidth="1"/>
    <col min="2" max="2" width="104.28515625" style="6" customWidth="1"/>
    <col min="3" max="22" width="10" style="6" customWidth="1"/>
    <col min="23" max="16384" width="14.42578125" style="6"/>
  </cols>
  <sheetData>
    <row r="1" spans="1:22" ht="25.5" customHeight="1" x14ac:dyDescent="0.25">
      <c r="A1" s="3" t="s">
        <v>21</v>
      </c>
      <c r="B1" s="4" t="s">
        <v>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5.5" customHeight="1" x14ac:dyDescent="0.25">
      <c r="A2" s="3" t="s">
        <v>22</v>
      </c>
      <c r="B2" s="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5.5" customHeight="1" x14ac:dyDescent="0.25">
      <c r="A3" s="2" t="s">
        <v>15</v>
      </c>
      <c r="B3" s="2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25.5" customHeight="1" x14ac:dyDescent="0.25">
      <c r="A4" s="7" t="s">
        <v>0</v>
      </c>
      <c r="B4" s="8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25.5" customHeight="1" x14ac:dyDescent="0.25">
      <c r="A5" s="7" t="s">
        <v>31</v>
      </c>
      <c r="B5" s="8" t="s">
        <v>32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5.5" customHeight="1" x14ac:dyDescent="0.25">
      <c r="A6" s="7" t="s">
        <v>22</v>
      </c>
      <c r="B6" s="8" t="s">
        <v>24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5.5" customHeight="1" x14ac:dyDescent="0.25">
      <c r="A7" s="7" t="s">
        <v>1</v>
      </c>
      <c r="B7" s="8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5.5" customHeight="1" x14ac:dyDescent="0.25">
      <c r="A8" s="7" t="s">
        <v>2</v>
      </c>
      <c r="B8" s="8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5.5" customHeight="1" x14ac:dyDescent="0.25">
      <c r="A9" s="7" t="s">
        <v>3</v>
      </c>
      <c r="B9" s="8" t="s">
        <v>33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5.5" customHeight="1" x14ac:dyDescent="0.25">
      <c r="A10" s="7" t="s">
        <v>4</v>
      </c>
      <c r="B10" s="8" t="s">
        <v>18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5.5" customHeight="1" x14ac:dyDescent="0.25">
      <c r="A11" s="7" t="s">
        <v>5</v>
      </c>
      <c r="B11" s="8" t="s">
        <v>19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5.5" customHeight="1" x14ac:dyDescent="0.25">
      <c r="A12" s="7" t="s">
        <v>6</v>
      </c>
      <c r="B12" s="8" t="s">
        <v>25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5.5" customHeight="1" x14ac:dyDescent="0.25">
      <c r="A13" s="7" t="s">
        <v>7</v>
      </c>
      <c r="B13" s="8" t="s">
        <v>26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5.5" customHeight="1" x14ac:dyDescent="0.25">
      <c r="A14" s="7" t="s">
        <v>8</v>
      </c>
      <c r="B14" s="8" t="s">
        <v>20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5.5" customHeight="1" x14ac:dyDescent="0.25">
      <c r="A15" s="7" t="s">
        <v>9</v>
      </c>
      <c r="B15" s="8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5.5" customHeight="1" x14ac:dyDescent="0.25">
      <c r="A16" s="7" t="s">
        <v>10</v>
      </c>
      <c r="B16" s="8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5.5" customHeight="1" x14ac:dyDescent="0.25">
      <c r="A17" s="7" t="s">
        <v>29</v>
      </c>
      <c r="B17" s="8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5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5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5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5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5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5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5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5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5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5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5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5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5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5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5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5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5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5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5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5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5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25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25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25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25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25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25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25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25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25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25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25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25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25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25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25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25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25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25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25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25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25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25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25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25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25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25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25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25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25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25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25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25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25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25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25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25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25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25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25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25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25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25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25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25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25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25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25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25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25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25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25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25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25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25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25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25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25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25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25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25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25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25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25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25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25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25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25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25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25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25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25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25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25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25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25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25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25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25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25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25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25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25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25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25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25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25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25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25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25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25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25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25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25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25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25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25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25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25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25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25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25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25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25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25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25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25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25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25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25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25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25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25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25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25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25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25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25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25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25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25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25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25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25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25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25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25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25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25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25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25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25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25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25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25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25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25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25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25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25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25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25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25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25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25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25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25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25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25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25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25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25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25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25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25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25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25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25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25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25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25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25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25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25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25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25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25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25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25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25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25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25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25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25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25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25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25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25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25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25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25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25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25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25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25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25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25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25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25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25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25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25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25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25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25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25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25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25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25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25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25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25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25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25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25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25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25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25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25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25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25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25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25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25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25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25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25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25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25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25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25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25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25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25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25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25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25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25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25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25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25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25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25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25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25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25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25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25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25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25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25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25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25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25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25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25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25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25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25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25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25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25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25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25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25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25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25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25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25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25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25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25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25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25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25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25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25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25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25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25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25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25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25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25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25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25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25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25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25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25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25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25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25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25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25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25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25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25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25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25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25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25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25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25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25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25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25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25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25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25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25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25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25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25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25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25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25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25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25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25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25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25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25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25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25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25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25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25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25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25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25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25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25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25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25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25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25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25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25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25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25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25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25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25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25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25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25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25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25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25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25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25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25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25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25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25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25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25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25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25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25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25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25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25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25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25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25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25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25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25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25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25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25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25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25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25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25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25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25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25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25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25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25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25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25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25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25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25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25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25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25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25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25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25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25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25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25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25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25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25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25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25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25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25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25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25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25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25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25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25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25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25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25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25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25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25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25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25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25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25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25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25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25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25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25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25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25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25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25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25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25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25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25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25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25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25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25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25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25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25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25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25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25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25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25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25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25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25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25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25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25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25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25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25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25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25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25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25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25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25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25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25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25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25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25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25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25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25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25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25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25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25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25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25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25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25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25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25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25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25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25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25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25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25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25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25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25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25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25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25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25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25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25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25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25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25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25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25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25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25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25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25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25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25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25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25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25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25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25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25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25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25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25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25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25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25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25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25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25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25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25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25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25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25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25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25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25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25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25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25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25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25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25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25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25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25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25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25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25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25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25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25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25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25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25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25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25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25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25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25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25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25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25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25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25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25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25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25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25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25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25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25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25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25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25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25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25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25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25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25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25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25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25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25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25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25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25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25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25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25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25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25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25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25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25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25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25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25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25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25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25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25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25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25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25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25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25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25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25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25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25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25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25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25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25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25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25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25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25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25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25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25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25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25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25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25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25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25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25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25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25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25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25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25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25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25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25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25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25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25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25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25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25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25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25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25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25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25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25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25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25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25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25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25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25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25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25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25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25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25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25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25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25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25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25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25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25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25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25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25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25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25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25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25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25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25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25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25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25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25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25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25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25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25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25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25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25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25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25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25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25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25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25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25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25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25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25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25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25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25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25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25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25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25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25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25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25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25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25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25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25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25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25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25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25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25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25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25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25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25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25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25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25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25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25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25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25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25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25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25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25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25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25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25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25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25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25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25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25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25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25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25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25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25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25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25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25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25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25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25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25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25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25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25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25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25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25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25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25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25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25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25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25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25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25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25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25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25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25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25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25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25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25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25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25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25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25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25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25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25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25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25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25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25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25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25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25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25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25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25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25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25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25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25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25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25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25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25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25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25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25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25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25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25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25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25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25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25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25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25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25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25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25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25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25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25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25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25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25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25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25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25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25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25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25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25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25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25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25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25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25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25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25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25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25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25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25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25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25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25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25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25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25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25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25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25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25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25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25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25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25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25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25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25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25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25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25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25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25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25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25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25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25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25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25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25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25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25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25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25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25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25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25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25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25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25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25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25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25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25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25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25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25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25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25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25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25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25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25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25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25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25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25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25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25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25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25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25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25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25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25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25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25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25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25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25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25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25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25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25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25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25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25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25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25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25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25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25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25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25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25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25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25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25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25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25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25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25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25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25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25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25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25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25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25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25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25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25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25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25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25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25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25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25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25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25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25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25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25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25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25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25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25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25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25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25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25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25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25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25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25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25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25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25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25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25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25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25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25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25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25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25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25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25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25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</sheetData>
  <pageMargins left="0.43307086614173229" right="0.23622047244094491" top="0.74803149606299213" bottom="0.74803149606299213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CEVALLOS PUNGUIL PAULINA ALEXANDRA</cp:lastModifiedBy>
  <cp:lastPrinted>2025-06-09T15:06:54Z</cp:lastPrinted>
  <dcterms:created xsi:type="dcterms:W3CDTF">2011-04-20T17:22:00Z</dcterms:created>
  <dcterms:modified xsi:type="dcterms:W3CDTF">2025-07-10T20:01:09Z</dcterms:modified>
</cp:coreProperties>
</file>